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9120" tabRatio="683" firstSheet="2" activeTab="8"/>
  </bookViews>
  <sheets>
    <sheet name="说明" sheetId="1" r:id="rId1"/>
    <sheet name="2011汉班理学学位" sheetId="2" r:id="rId2"/>
    <sheet name="2011汉二学位" sheetId="3" r:id="rId3"/>
    <sheet name="往届汉班理学学位" sheetId="4" r:id="rId4"/>
    <sheet name="往届汉班二学位" sheetId="5" r:id="rId5"/>
    <sheet name="2011数学蒙学位" sheetId="6" r:id="rId6"/>
    <sheet name="2011数学蒙二学位" sheetId="7" r:id="rId7"/>
    <sheet name="2011信息学位" sheetId="8" r:id="rId8"/>
    <sheet name="专升本学位" sheetId="9" r:id="rId9"/>
  </sheets>
  <definedNames/>
  <calcPr fullCalcOnLoad="1"/>
</workbook>
</file>

<file path=xl/sharedStrings.xml><?xml version="1.0" encoding="utf-8"?>
<sst xmlns="http://schemas.openxmlformats.org/spreadsheetml/2006/main" count="1822" uniqueCount="497">
  <si>
    <t>课程号</t>
  </si>
  <si>
    <t>课程名称</t>
  </si>
  <si>
    <t>成绩</t>
  </si>
  <si>
    <t>绩点</t>
  </si>
  <si>
    <t>学分</t>
  </si>
  <si>
    <t>已修总学分：</t>
  </si>
  <si>
    <t>B2</t>
  </si>
  <si>
    <t>B3</t>
  </si>
  <si>
    <t>B4</t>
  </si>
  <si>
    <t>B5</t>
  </si>
  <si>
    <t>B6</t>
  </si>
  <si>
    <t>B7</t>
  </si>
  <si>
    <t>B8</t>
  </si>
  <si>
    <t>B9</t>
  </si>
  <si>
    <t>B10</t>
  </si>
  <si>
    <t>B11</t>
  </si>
  <si>
    <t>B12</t>
  </si>
  <si>
    <t>B13</t>
  </si>
  <si>
    <t>B14</t>
  </si>
  <si>
    <t>B15</t>
  </si>
  <si>
    <t>B16</t>
  </si>
  <si>
    <t>B17</t>
  </si>
  <si>
    <t>B18</t>
  </si>
  <si>
    <t>B19</t>
  </si>
  <si>
    <t>B20</t>
  </si>
  <si>
    <t>课程属性</t>
  </si>
  <si>
    <t>通过必修课学分</t>
  </si>
  <si>
    <t>绩点×学分</t>
  </si>
  <si>
    <t>必修合计：</t>
  </si>
  <si>
    <t>必修中间</t>
  </si>
  <si>
    <t>三公司嘎2</t>
  </si>
  <si>
    <t>三公司嘎3</t>
  </si>
  <si>
    <t>三公司嘎4</t>
  </si>
  <si>
    <t>三公司嘎5</t>
  </si>
  <si>
    <t>三公司嘎6</t>
  </si>
  <si>
    <t>三公司嘎7</t>
  </si>
  <si>
    <t>三公司嘎8</t>
  </si>
  <si>
    <t>三公司嘎9</t>
  </si>
  <si>
    <t>三公司嘎10</t>
  </si>
  <si>
    <t>三公司嘎11</t>
  </si>
  <si>
    <t>三公司嘎12</t>
  </si>
  <si>
    <t>三公司嘎13</t>
  </si>
  <si>
    <t>三公司嘎14</t>
  </si>
  <si>
    <t>三公司嘎15</t>
  </si>
  <si>
    <t>三公司嘎16</t>
  </si>
  <si>
    <t>三公司嘎17</t>
  </si>
  <si>
    <t>三公司嘎18</t>
  </si>
  <si>
    <t>三公司嘎19</t>
  </si>
  <si>
    <t>三公司嘎20</t>
  </si>
  <si>
    <t>C2</t>
  </si>
  <si>
    <t>电话机2</t>
  </si>
  <si>
    <t>C3</t>
  </si>
  <si>
    <t>电话机3</t>
  </si>
  <si>
    <t>C4</t>
  </si>
  <si>
    <t>电话机4</t>
  </si>
  <si>
    <t>C5</t>
  </si>
  <si>
    <t>电话机5</t>
  </si>
  <si>
    <t>C6</t>
  </si>
  <si>
    <t>电话机6</t>
  </si>
  <si>
    <t>C7</t>
  </si>
  <si>
    <t>电话机7</t>
  </si>
  <si>
    <t>C8</t>
  </si>
  <si>
    <t>电话机8</t>
  </si>
  <si>
    <t>C9</t>
  </si>
  <si>
    <t>电话机9</t>
  </si>
  <si>
    <t>C10</t>
  </si>
  <si>
    <t>电话机10</t>
  </si>
  <si>
    <t>C11</t>
  </si>
  <si>
    <t>电话机11</t>
  </si>
  <si>
    <t>C12</t>
  </si>
  <si>
    <t>电话机12</t>
  </si>
  <si>
    <t>C13</t>
  </si>
  <si>
    <t>电话机13</t>
  </si>
  <si>
    <t>C14</t>
  </si>
  <si>
    <t>电话机14</t>
  </si>
  <si>
    <t>C15</t>
  </si>
  <si>
    <t>电话机15</t>
  </si>
  <si>
    <t>C16</t>
  </si>
  <si>
    <t>电话机16</t>
  </si>
  <si>
    <t>C17</t>
  </si>
  <si>
    <t>电话机17</t>
  </si>
  <si>
    <t>C18</t>
  </si>
  <si>
    <t>电话机18</t>
  </si>
  <si>
    <t>C19</t>
  </si>
  <si>
    <t>电话机19</t>
  </si>
  <si>
    <t>C20</t>
  </si>
  <si>
    <t>电话机20</t>
  </si>
  <si>
    <t>C21</t>
  </si>
  <si>
    <t>电话机21</t>
  </si>
  <si>
    <t>C22</t>
  </si>
  <si>
    <t>电话机22</t>
  </si>
  <si>
    <t>C23</t>
  </si>
  <si>
    <t>电话机23</t>
  </si>
  <si>
    <t>C24</t>
  </si>
  <si>
    <t>电话机24</t>
  </si>
  <si>
    <t>C25</t>
  </si>
  <si>
    <t>电话机25</t>
  </si>
  <si>
    <t>C26</t>
  </si>
  <si>
    <t>电话机26</t>
  </si>
  <si>
    <t>C27</t>
  </si>
  <si>
    <t>电话机27</t>
  </si>
  <si>
    <t>限选合计：</t>
  </si>
  <si>
    <t>任选合计：</t>
  </si>
  <si>
    <t>学绩点：</t>
  </si>
  <si>
    <t>C1</t>
  </si>
  <si>
    <t>电话机1</t>
  </si>
  <si>
    <t>任选</t>
  </si>
  <si>
    <t>必修课：</t>
  </si>
  <si>
    <t>限选课：</t>
  </si>
  <si>
    <t>任选课：</t>
  </si>
  <si>
    <t>未通过学分标记</t>
  </si>
  <si>
    <t>未通过学分累计</t>
  </si>
  <si>
    <t>欠学分：</t>
  </si>
  <si>
    <t>累计拖欠：</t>
  </si>
  <si>
    <t>同学们使用时必须注意，下列模板中必修课、限选课的课程号，必须与成绩单中的课程号完全一致，如果出现不一致的情况，请告诉学习委员，用EXCEL表格，按照学号，姓名，成绩单中的课程号，成绩单中的课程名称，该课程所在的学期，模板中的课程号，模板中的课程名称的格式来统计。以班级为单位统一上报到学院，另外只要是必修课，限选课之外的课程，一律按照任选课处理，模板中未出现的任选课，同学们可以在备用的任选课名称加以修改。千万不要自己插入记录，删除记录，否则，计算结果有误。</t>
  </si>
  <si>
    <t>高等代数（一）</t>
  </si>
  <si>
    <t>必修</t>
  </si>
  <si>
    <t>数学分析（一）</t>
  </si>
  <si>
    <t>解析几何</t>
  </si>
  <si>
    <t>常微分方程</t>
  </si>
  <si>
    <t>近世代数</t>
  </si>
  <si>
    <t>复变函数</t>
  </si>
  <si>
    <t>实变函数</t>
  </si>
  <si>
    <t>微分几何</t>
  </si>
  <si>
    <t>算法语言</t>
  </si>
  <si>
    <t>概率论</t>
  </si>
  <si>
    <t>数理统计</t>
  </si>
  <si>
    <t>高等代数（二）</t>
  </si>
  <si>
    <t>数学分析（二）</t>
  </si>
  <si>
    <t>数学分析（三）</t>
  </si>
  <si>
    <t>计算机基础</t>
  </si>
  <si>
    <t>330001</t>
  </si>
  <si>
    <t>军事理论</t>
  </si>
  <si>
    <t>数学史</t>
  </si>
  <si>
    <t>限选</t>
  </si>
  <si>
    <t>计算方法</t>
  </si>
  <si>
    <t>图论</t>
  </si>
  <si>
    <t>数据结构</t>
  </si>
  <si>
    <t>泛函分析</t>
  </si>
  <si>
    <t>分析选讲</t>
  </si>
  <si>
    <t>拓扑学</t>
  </si>
  <si>
    <t>代数选讲</t>
  </si>
  <si>
    <t>初等数论</t>
  </si>
  <si>
    <t>数学实验</t>
  </si>
  <si>
    <t>微分方程选讲</t>
  </si>
  <si>
    <t>高等几何</t>
  </si>
  <si>
    <t>任选</t>
  </si>
  <si>
    <t>有限群论</t>
  </si>
  <si>
    <t>模糊数学</t>
  </si>
  <si>
    <t>数学哲学</t>
  </si>
  <si>
    <t>数学建模</t>
  </si>
  <si>
    <t>矩阵论</t>
  </si>
  <si>
    <t>运筹学基础</t>
  </si>
  <si>
    <t>任选课程名称1</t>
  </si>
  <si>
    <t>任选课程号1</t>
  </si>
  <si>
    <t>任选课程号2</t>
  </si>
  <si>
    <t>任选课程名称2</t>
  </si>
  <si>
    <t>任选课程号3</t>
  </si>
  <si>
    <t>任选课程名称3</t>
  </si>
  <si>
    <t>任选课程号4</t>
  </si>
  <si>
    <t>任选课程名称4</t>
  </si>
  <si>
    <t>任选课程号5</t>
  </si>
  <si>
    <t>任选课程名称5</t>
  </si>
  <si>
    <t>任选课程号6</t>
  </si>
  <si>
    <t>任选课程名称6</t>
  </si>
  <si>
    <t>任选课程号7</t>
  </si>
  <si>
    <t>任选课程名称7</t>
  </si>
  <si>
    <t>任选课程号8</t>
  </si>
  <si>
    <t>任选课程名称8</t>
  </si>
  <si>
    <t>任选课程号9</t>
  </si>
  <si>
    <t>任选课程名称9</t>
  </si>
  <si>
    <t>任选课程号10</t>
  </si>
  <si>
    <t>任选课程名称10</t>
  </si>
  <si>
    <t>任选课程号11</t>
  </si>
  <si>
    <t>任选课程名称11</t>
  </si>
  <si>
    <t>任选课程号12</t>
  </si>
  <si>
    <t>任选课程名称12</t>
  </si>
  <si>
    <t>任选课程号13</t>
  </si>
  <si>
    <t>任选课程名称13</t>
  </si>
  <si>
    <t>任选课程号14</t>
  </si>
  <si>
    <t>任选课程名称14</t>
  </si>
  <si>
    <t>任选课程号15</t>
  </si>
  <si>
    <t>任选课程名称15</t>
  </si>
  <si>
    <t>已修总学分：</t>
  </si>
  <si>
    <t>必修中间</t>
  </si>
  <si>
    <t>绩点×学分</t>
  </si>
  <si>
    <t>未通过学分标记</t>
  </si>
  <si>
    <t>未通过学分累计</t>
  </si>
  <si>
    <t>累计拖欠：</t>
  </si>
  <si>
    <t>欠学分：</t>
  </si>
  <si>
    <t>必修合计：</t>
  </si>
  <si>
    <t>B1</t>
  </si>
  <si>
    <t>三公司嘎1</t>
  </si>
  <si>
    <t>限选</t>
  </si>
  <si>
    <t>任选合计：</t>
  </si>
  <si>
    <t>同学们使用时必须注意，下列模板中必修课、限选课的课程号，必须与成绩单中的课程号完全一致，如果出现不一致的情况，请告诉学习委员，用EXCEL表格，按照学号，姓名，成绩单中的课程号，成绩单中的课程名称，该课程所在的学期，模板中的课程号，模板中的课程名称的格式来统计。以班级为单位统一上报到学院，另外只要是必修课，限选课之外的课程，一律按照任选课处理，模板中未出现的任选课，同学们可以在备用的任选课名称加以修改。千万不要自己插入记录，删除记录，否则，计算结果有误。</t>
  </si>
  <si>
    <t>已修总学分：</t>
  </si>
  <si>
    <t>学绩点：</t>
  </si>
  <si>
    <t>必修课：</t>
  </si>
  <si>
    <t>限选课：</t>
  </si>
  <si>
    <t>任选课：</t>
  </si>
  <si>
    <t>课程号</t>
  </si>
  <si>
    <t>课程名称</t>
  </si>
  <si>
    <t>课程属性</t>
  </si>
  <si>
    <t>学分</t>
  </si>
  <si>
    <t>成绩</t>
  </si>
  <si>
    <t>绩点</t>
  </si>
  <si>
    <t>必修中间</t>
  </si>
  <si>
    <t>通过必修课学分</t>
  </si>
  <si>
    <t>绩点×学分</t>
  </si>
  <si>
    <t>计算机导论</t>
  </si>
  <si>
    <t>离散数学</t>
  </si>
  <si>
    <t>数值分析</t>
  </si>
  <si>
    <t>专业实习</t>
  </si>
  <si>
    <t>计算机网络</t>
  </si>
  <si>
    <t>计算机图形学</t>
  </si>
  <si>
    <t>数字逻辑</t>
  </si>
  <si>
    <t>操作系统</t>
  </si>
  <si>
    <t>计算机组成原理</t>
  </si>
  <si>
    <t>软件工程</t>
  </si>
  <si>
    <t>应用随机过程</t>
  </si>
  <si>
    <t>控制论基础</t>
  </si>
  <si>
    <t>汇编语言</t>
  </si>
  <si>
    <t>最优化算法</t>
  </si>
  <si>
    <t>模拟电路基础</t>
  </si>
  <si>
    <t>C++</t>
  </si>
  <si>
    <t>341201</t>
  </si>
  <si>
    <t>中学数学教学技能训练</t>
  </si>
  <si>
    <t>341202</t>
  </si>
  <si>
    <t>数学教学论</t>
  </si>
  <si>
    <t>341203</t>
  </si>
  <si>
    <t>中学数学多媒体教学软件制作</t>
  </si>
  <si>
    <t>341205</t>
  </si>
  <si>
    <t>教育实习</t>
  </si>
  <si>
    <t>341206</t>
  </si>
  <si>
    <t>教育论文</t>
  </si>
  <si>
    <t>341208</t>
  </si>
  <si>
    <t>初等数学研究</t>
  </si>
  <si>
    <t>340001</t>
  </si>
  <si>
    <t>教育学原理</t>
  </si>
  <si>
    <t>340002</t>
  </si>
  <si>
    <t>中外教育简史</t>
  </si>
  <si>
    <t>340003</t>
  </si>
  <si>
    <t>基础心理学</t>
  </si>
  <si>
    <t>340004</t>
  </si>
  <si>
    <t>教师口语</t>
  </si>
  <si>
    <t>340005</t>
  </si>
  <si>
    <t>计算机辅助教学</t>
  </si>
  <si>
    <t>340006</t>
  </si>
  <si>
    <t>课程与教学论</t>
  </si>
  <si>
    <t>340007</t>
  </si>
  <si>
    <t>教育科学研究方法</t>
  </si>
  <si>
    <t>340008</t>
  </si>
  <si>
    <t>发展与教育心理学</t>
  </si>
  <si>
    <t>340009</t>
  </si>
  <si>
    <t>教育测量学</t>
  </si>
  <si>
    <t>340010</t>
  </si>
  <si>
    <t>基础教育改革研究专题</t>
  </si>
  <si>
    <t>340018</t>
  </si>
  <si>
    <t>青少年心理健康教育专题</t>
  </si>
  <si>
    <t>308001</t>
  </si>
  <si>
    <t>英语一级</t>
  </si>
  <si>
    <t>308002</t>
  </si>
  <si>
    <t>英语二级</t>
  </si>
  <si>
    <t>308003</t>
  </si>
  <si>
    <t>英语三级</t>
  </si>
  <si>
    <t>308004</t>
  </si>
  <si>
    <t>英语四级</t>
  </si>
  <si>
    <t>308014</t>
  </si>
  <si>
    <t>日语一级</t>
  </si>
  <si>
    <t>308015</t>
  </si>
  <si>
    <t>日语三级</t>
  </si>
  <si>
    <t>308016</t>
  </si>
  <si>
    <t>日语二级</t>
  </si>
  <si>
    <t>308017</t>
  </si>
  <si>
    <t>日语四级</t>
  </si>
  <si>
    <t>308027</t>
  </si>
  <si>
    <t>俄语一级</t>
  </si>
  <si>
    <t>308028</t>
  </si>
  <si>
    <t>俄语三级</t>
  </si>
  <si>
    <t>308029</t>
  </si>
  <si>
    <t>俄语二级</t>
  </si>
  <si>
    <t>308030</t>
  </si>
  <si>
    <t>俄语四级</t>
  </si>
  <si>
    <t>310009</t>
  </si>
  <si>
    <t>形势与政策</t>
  </si>
  <si>
    <t>310013</t>
  </si>
  <si>
    <t>马克思主义基本原理</t>
  </si>
  <si>
    <t>310014</t>
  </si>
  <si>
    <t>毛泽东思想、邓小平理论和“三个代表”重要思想概论</t>
  </si>
  <si>
    <t>310015</t>
  </si>
  <si>
    <t>中国近现代史纲要</t>
  </si>
  <si>
    <t>310016</t>
  </si>
  <si>
    <t>思想道德修养与法律基础</t>
  </si>
  <si>
    <t>310017</t>
  </si>
  <si>
    <t>民族理论与民族政策</t>
  </si>
  <si>
    <t>128101</t>
  </si>
  <si>
    <t>128102</t>
  </si>
  <si>
    <t>128103</t>
  </si>
  <si>
    <t>128104</t>
  </si>
  <si>
    <t>128105</t>
  </si>
  <si>
    <t>128106</t>
  </si>
  <si>
    <t>128107</t>
  </si>
  <si>
    <t>128108</t>
  </si>
  <si>
    <t>128109</t>
  </si>
  <si>
    <t>128110</t>
  </si>
  <si>
    <t>128111</t>
  </si>
  <si>
    <t>128112</t>
  </si>
  <si>
    <t>128113</t>
  </si>
  <si>
    <t>128114</t>
  </si>
  <si>
    <t>学年论文</t>
  </si>
  <si>
    <t>128115</t>
  </si>
  <si>
    <t>社会调查</t>
  </si>
  <si>
    <t>128116</t>
  </si>
  <si>
    <t>毕业论文</t>
  </si>
  <si>
    <t>128214</t>
  </si>
  <si>
    <t>128315</t>
  </si>
  <si>
    <t>131281</t>
  </si>
  <si>
    <t>大学物理（一）数学系</t>
  </si>
  <si>
    <t>131282</t>
  </si>
  <si>
    <t>大学物理（二）数学系</t>
  </si>
  <si>
    <t>131283</t>
  </si>
  <si>
    <t>大学物理实验 数学系</t>
  </si>
  <si>
    <t>128121</t>
  </si>
  <si>
    <t>128122</t>
  </si>
  <si>
    <t>128123</t>
  </si>
  <si>
    <t>128124</t>
  </si>
  <si>
    <t>128125</t>
  </si>
  <si>
    <t>128126</t>
  </si>
  <si>
    <t>128127</t>
  </si>
  <si>
    <t>128128</t>
  </si>
  <si>
    <t>128129</t>
  </si>
  <si>
    <t>128130</t>
  </si>
  <si>
    <t>球面几何</t>
  </si>
  <si>
    <t>128131</t>
  </si>
  <si>
    <t>128132</t>
  </si>
  <si>
    <t>128133</t>
  </si>
  <si>
    <t>128134</t>
  </si>
  <si>
    <t>多元统计学</t>
  </si>
  <si>
    <t>128135</t>
  </si>
  <si>
    <t>128136</t>
  </si>
  <si>
    <t>128137</t>
  </si>
  <si>
    <t>C—语言</t>
  </si>
  <si>
    <t>128138</t>
  </si>
  <si>
    <t>数据库原理及其应用</t>
  </si>
  <si>
    <t>128139</t>
  </si>
  <si>
    <t>128140</t>
  </si>
  <si>
    <t>128151</t>
  </si>
  <si>
    <t>128152</t>
  </si>
  <si>
    <t>128153</t>
  </si>
  <si>
    <t>数学物理方程</t>
  </si>
  <si>
    <t>128154</t>
  </si>
  <si>
    <t>128155</t>
  </si>
  <si>
    <t>128156</t>
  </si>
  <si>
    <t>128157</t>
  </si>
  <si>
    <t>128158</t>
  </si>
  <si>
    <t>128159</t>
  </si>
  <si>
    <t>复分析选讲</t>
  </si>
  <si>
    <t>128160</t>
  </si>
  <si>
    <t>应用数学软件</t>
  </si>
  <si>
    <t>128161</t>
  </si>
  <si>
    <t>专业英语</t>
  </si>
  <si>
    <t>308006</t>
  </si>
  <si>
    <t>英语预备一级</t>
  </si>
  <si>
    <t>308007</t>
  </si>
  <si>
    <t>英语预备二级</t>
  </si>
  <si>
    <t>308008</t>
  </si>
  <si>
    <t>308009</t>
  </si>
  <si>
    <t>308010</t>
  </si>
  <si>
    <t>308011</t>
  </si>
  <si>
    <t>308019</t>
  </si>
  <si>
    <t>日语预备一级</t>
  </si>
  <si>
    <t>308020</t>
  </si>
  <si>
    <t>日语预备二级</t>
  </si>
  <si>
    <t>308021</t>
  </si>
  <si>
    <t>308022</t>
  </si>
  <si>
    <t>308023</t>
  </si>
  <si>
    <t>308024</t>
  </si>
  <si>
    <t>308032</t>
  </si>
  <si>
    <t>俄语预备一级</t>
  </si>
  <si>
    <t>308033</t>
  </si>
  <si>
    <t>俄语预备二级</t>
  </si>
  <si>
    <t>308034</t>
  </si>
  <si>
    <t>308035</t>
  </si>
  <si>
    <t>308036</t>
  </si>
  <si>
    <t>308037</t>
  </si>
  <si>
    <t>128201</t>
  </si>
  <si>
    <t>128202</t>
  </si>
  <si>
    <t>128203</t>
  </si>
  <si>
    <t>128204</t>
  </si>
  <si>
    <t>128205</t>
  </si>
  <si>
    <t>128206</t>
  </si>
  <si>
    <t>128207</t>
  </si>
  <si>
    <t>128208</t>
  </si>
  <si>
    <t>128209</t>
  </si>
  <si>
    <t>128210</t>
  </si>
  <si>
    <t>128211</t>
  </si>
  <si>
    <t>128212</t>
  </si>
  <si>
    <t>128213</t>
  </si>
  <si>
    <t>128215</t>
  </si>
  <si>
    <t>128216</t>
  </si>
  <si>
    <t>128301</t>
  </si>
  <si>
    <t>128302</t>
  </si>
  <si>
    <t>128303</t>
  </si>
  <si>
    <t>128304</t>
  </si>
  <si>
    <t>128305</t>
  </si>
  <si>
    <t>128306</t>
  </si>
  <si>
    <t>128307</t>
  </si>
  <si>
    <t>128308</t>
  </si>
  <si>
    <t>128309</t>
  </si>
  <si>
    <t>128310</t>
  </si>
  <si>
    <t>128311</t>
  </si>
  <si>
    <t>128312</t>
  </si>
  <si>
    <t>信息科学基础</t>
  </si>
  <si>
    <t>128313</t>
  </si>
  <si>
    <t>128314</t>
  </si>
  <si>
    <t>128316</t>
  </si>
  <si>
    <t>128317</t>
  </si>
  <si>
    <t>128318</t>
  </si>
  <si>
    <t>128321</t>
  </si>
  <si>
    <t>128322</t>
  </si>
  <si>
    <t>128323</t>
  </si>
  <si>
    <t>128324</t>
  </si>
  <si>
    <t>128325</t>
  </si>
  <si>
    <t>微分方程数值解法</t>
  </si>
  <si>
    <t>128326</t>
  </si>
  <si>
    <t>128327</t>
  </si>
  <si>
    <t>128328</t>
  </si>
  <si>
    <t>128329</t>
  </si>
  <si>
    <t>128330</t>
  </si>
  <si>
    <t>128331</t>
  </si>
  <si>
    <t>128332</t>
  </si>
  <si>
    <t>128333</t>
  </si>
  <si>
    <t>128353</t>
  </si>
  <si>
    <t>128354</t>
  </si>
  <si>
    <t>128356</t>
  </si>
  <si>
    <t>128357</t>
  </si>
  <si>
    <t>128358</t>
  </si>
  <si>
    <t>128359</t>
  </si>
  <si>
    <t>微机原理及其应用</t>
  </si>
  <si>
    <t>说明</t>
  </si>
  <si>
    <t>1、必修课的成绩在60——64，该课程对应的学绩点为1，成绩在65——69，该课程的学绩点为1.5，成绩在70——74，该课程的学绩点为2.0，以此类推，强调成绩在95——100，该课程的学绩点为4.5</t>
  </si>
  <si>
    <t>3、教育学二学位的毕业要求：修满50学分，学绩点达到2.00以上，教学实习成绩合格，论文答辩合格，授予教育学学士学位。</t>
  </si>
  <si>
    <t>2、要想拿到学位证，学绩点的计算方法：分子是第一门必修课课程的学分乘以对应的学绩点加上第二门必修课课程的学分乘以对应的学绩点……，分母是每门必修课的学分相加，其结果就是学绩点（衡量能否拿到学位证的依据），一学位的学绩点在1.9以上，二学位的学绩点在2.0以上。</t>
  </si>
  <si>
    <t>6、师范类专业学生修完教育学二学位教学计划所有17门课程，修满规定的学分，学绩点达到2.00以上，可以授予教育学学士学位，</t>
  </si>
  <si>
    <t>5、师范类专业的同学必须修读教育学原理、基础心理学、数学教学论、计算机辅助教学、中学数学多媒体教学软件制作、教育实习与见习等6门课程，总计21学分。学生毕业总学分＝专业毕业学分150学分。</t>
  </si>
  <si>
    <r>
      <t>4、数学与应用数学专业教育学二学位人才培养方案由17门课程组成，其中包括11门普通教育理论与技术类课程，4门学科教育理论与技术类课程和2门教育实践类课程。师范类的同学，毕业学分是150学分，必修是105学分，限选是30学分，任选是15学分。专升本的毕业标准，毕业学分80学分，必修是40学分，限选是20学分，任选是20学分。非师范类同学，毕业学分是150学分，必修是109学分，限选是26学分，任选是15学分。</t>
    </r>
    <r>
      <rPr>
        <sz val="12"/>
        <color indexed="10"/>
        <rFont val="宋体"/>
        <family val="0"/>
      </rPr>
      <t>特别强调：如果修读限选课的学分，超过规定的标准，超出来的学分，可以作为任选课的学分对待，但是，如果修读任选课的学分，超过规定的标准，超出来的学分，不可以作为限选课的学分对待。</t>
    </r>
  </si>
  <si>
    <t>限选</t>
  </si>
  <si>
    <t>数学实验</t>
  </si>
  <si>
    <t>数学建模</t>
  </si>
  <si>
    <t>必修</t>
  </si>
  <si>
    <t>科研创新</t>
  </si>
  <si>
    <t>初等数论</t>
  </si>
  <si>
    <t>图论</t>
  </si>
  <si>
    <t>泛函分析</t>
  </si>
  <si>
    <t>球面几何</t>
  </si>
  <si>
    <t>多元统计学</t>
  </si>
  <si>
    <t>341207</t>
  </si>
  <si>
    <t>教师职业技能训练</t>
  </si>
  <si>
    <t>341281</t>
  </si>
  <si>
    <t>中学数学教学设计</t>
  </si>
  <si>
    <t>中学数学多媒体课件制作</t>
  </si>
  <si>
    <t>341283</t>
  </si>
  <si>
    <t>341292</t>
  </si>
  <si>
    <t>341294</t>
  </si>
  <si>
    <t>341291</t>
  </si>
  <si>
    <t>教育见习</t>
  </si>
  <si>
    <t>341293</t>
  </si>
  <si>
    <t>教育研习</t>
  </si>
  <si>
    <t>341282</t>
  </si>
  <si>
    <t>中学数学课程标准与教材研究</t>
  </si>
  <si>
    <t>340016</t>
  </si>
  <si>
    <t>现代教育技术</t>
  </si>
  <si>
    <t>340013</t>
  </si>
  <si>
    <t>教育测量与评价</t>
  </si>
  <si>
    <t>340014</t>
  </si>
  <si>
    <t>限选</t>
  </si>
  <si>
    <t>341290</t>
  </si>
  <si>
    <t>数学鉴赏与综合应用</t>
  </si>
  <si>
    <t>中学数学教学设计</t>
  </si>
  <si>
    <t>现代教育技术</t>
  </si>
  <si>
    <t>340015</t>
  </si>
  <si>
    <t>340011</t>
  </si>
  <si>
    <t>数学建模</t>
  </si>
  <si>
    <t>教师职业技能训练</t>
  </si>
  <si>
    <t>中学数学教学设计</t>
  </si>
  <si>
    <t>341281</t>
  </si>
  <si>
    <t>中学数学课程标准与教材研究</t>
  </si>
  <si>
    <t>341282</t>
  </si>
  <si>
    <t>中学数学多媒体课件制作</t>
  </si>
  <si>
    <t>341283</t>
  </si>
  <si>
    <t>数学鉴赏与综合应用</t>
  </si>
  <si>
    <t>341290</t>
  </si>
  <si>
    <t>教育见习</t>
  </si>
  <si>
    <t>341291</t>
  </si>
  <si>
    <t>341292</t>
  </si>
  <si>
    <t>数学史</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</si>
</sst>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s>
  <fonts count="22">
    <font>
      <sz val="12"/>
      <name val="宋体"/>
      <family val="0"/>
    </font>
    <font>
      <sz val="11"/>
      <color indexed="8"/>
      <name val="宋体"/>
      <family val="0"/>
    </font>
    <font>
      <sz val="9"/>
      <name val="宋体"/>
      <family val="0"/>
    </font>
    <font>
      <sz val="12"/>
      <color indexed="10"/>
      <name val="宋体"/>
      <family val="0"/>
    </font>
    <font>
      <sz val="12"/>
      <color indexed="11"/>
      <name val="宋体"/>
      <family val="0"/>
    </font>
    <font>
      <b/>
      <sz val="1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3" borderId="0" applyNumberFormat="0" applyBorder="0" applyAlignment="0" applyProtection="0"/>
    <xf numFmtId="0" fontId="10"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7" fillId="17" borderId="6"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2" fillId="22" borderId="0" applyNumberFormat="0" applyBorder="0" applyAlignment="0" applyProtection="0"/>
    <xf numFmtId="0" fontId="14" fillId="16" borderId="8" applyNumberFormat="0" applyAlignment="0" applyProtection="0"/>
    <xf numFmtId="0" fontId="13" fillId="7" borderId="5" applyNumberFormat="0" applyAlignment="0" applyProtection="0"/>
    <xf numFmtId="0" fontId="0" fillId="23" borderId="9" applyNumberFormat="0" applyFont="0" applyAlignment="0" applyProtection="0"/>
  </cellStyleXfs>
  <cellXfs count="42">
    <xf numFmtId="0" fontId="0" fillId="0" borderId="0" xfId="0" applyAlignment="1">
      <alignment vertical="center"/>
    </xf>
    <xf numFmtId="0" fontId="0" fillId="0" borderId="0" xfId="0" applyAlignment="1">
      <alignment vertical="center" wrapText="1"/>
    </xf>
    <xf numFmtId="49" fontId="0" fillId="0" borderId="0" xfId="0" applyNumberFormat="1" applyAlignment="1">
      <alignment horizontal="left" vertical="center"/>
    </xf>
    <xf numFmtId="49" fontId="0" fillId="0" borderId="0" xfId="0" applyNumberFormat="1" applyAlignment="1">
      <alignment horizontal="left" vertical="center" shrinkToFit="1"/>
    </xf>
    <xf numFmtId="0" fontId="0" fillId="0" borderId="10" xfId="0" applyBorder="1" applyAlignment="1">
      <alignment vertical="center"/>
    </xf>
    <xf numFmtId="0" fontId="3" fillId="0" borderId="10" xfId="0" applyFont="1" applyBorder="1" applyAlignment="1">
      <alignment horizontal="center" vertical="center"/>
    </xf>
    <xf numFmtId="176" fontId="3" fillId="0" borderId="10" xfId="0" applyNumberFormat="1" applyFon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wrapText="1"/>
    </xf>
    <xf numFmtId="49" fontId="0" fillId="0" borderId="10" xfId="0" applyNumberFormat="1" applyBorder="1" applyAlignment="1">
      <alignment horizontal="left" vertical="center"/>
    </xf>
    <xf numFmtId="49" fontId="0" fillId="0" borderId="10" xfId="0" applyNumberFormat="1" applyBorder="1" applyAlignment="1">
      <alignment horizontal="left" vertical="center" shrinkToFit="1"/>
    </xf>
    <xf numFmtId="0" fontId="0" fillId="0" borderId="10" xfId="0" applyBorder="1" applyAlignment="1">
      <alignment horizontal="center" vertical="center"/>
    </xf>
    <xf numFmtId="49" fontId="4" fillId="0" borderId="10" xfId="0" applyNumberFormat="1" applyFont="1" applyBorder="1" applyAlignment="1">
      <alignment horizontal="left" vertical="center"/>
    </xf>
    <xf numFmtId="49" fontId="4" fillId="0" borderId="10" xfId="0" applyNumberFormat="1" applyFont="1" applyBorder="1" applyAlignment="1">
      <alignment horizontal="left" vertical="center" shrinkToFit="1"/>
    </xf>
    <xf numFmtId="0" fontId="4" fillId="0" borderId="10" xfId="0" applyFont="1" applyBorder="1" applyAlignment="1">
      <alignment horizontal="center" vertical="center"/>
    </xf>
    <xf numFmtId="49" fontId="0" fillId="0" borderId="0" xfId="0" applyNumberFormat="1" applyBorder="1" applyAlignment="1">
      <alignment horizontal="left" vertical="center"/>
    </xf>
    <xf numFmtId="49" fontId="0" fillId="0" borderId="0" xfId="0" applyNumberFormat="1" applyBorder="1" applyAlignment="1">
      <alignment horizontal="left" vertical="center" shrinkToFit="1"/>
    </xf>
    <xf numFmtId="0" fontId="0" fillId="0" borderId="0" xfId="0" applyBorder="1" applyAlignment="1">
      <alignment vertical="center"/>
    </xf>
    <xf numFmtId="0" fontId="0" fillId="0" borderId="10" xfId="0" applyBorder="1" applyAlignment="1">
      <alignment vertical="center" shrinkToFit="1"/>
    </xf>
    <xf numFmtId="0" fontId="3" fillId="0" borderId="10" xfId="0" applyFont="1" applyBorder="1" applyAlignment="1">
      <alignment horizontal="center" vertical="center" shrinkToFit="1"/>
    </xf>
    <xf numFmtId="49" fontId="0" fillId="0" borderId="10" xfId="0" applyNumberFormat="1" applyBorder="1" applyAlignment="1">
      <alignment vertical="center"/>
    </xf>
    <xf numFmtId="49" fontId="0" fillId="0" borderId="10" xfId="0" applyNumberFormat="1" applyBorder="1" applyAlignment="1">
      <alignment horizontal="center" vertical="center"/>
    </xf>
    <xf numFmtId="49" fontId="0" fillId="0" borderId="10" xfId="0" applyNumberFormat="1" applyBorder="1" applyAlignment="1">
      <alignment horizontal="center"/>
    </xf>
    <xf numFmtId="0" fontId="0" fillId="0" borderId="10" xfId="0" applyNumberFormat="1" applyBorder="1" applyAlignment="1">
      <alignment horizontal="center"/>
    </xf>
    <xf numFmtId="0" fontId="0" fillId="0" borderId="0" xfId="0" applyAlignment="1">
      <alignment horizontal="center" vertical="center"/>
    </xf>
    <xf numFmtId="0" fontId="0" fillId="0" borderId="10" xfId="0" applyBorder="1" applyAlignment="1">
      <alignment horizontal="left" vertical="center"/>
    </xf>
    <xf numFmtId="0" fontId="0" fillId="0" borderId="0" xfId="0" applyAlignment="1">
      <alignment horizontal="left" vertical="top"/>
    </xf>
    <xf numFmtId="49" fontId="0" fillId="0" borderId="10" xfId="0" applyNumberFormat="1" applyFill="1" applyBorder="1" applyAlignment="1">
      <alignment vertical="center"/>
    </xf>
    <xf numFmtId="49" fontId="0" fillId="0" borderId="10" xfId="0" applyNumberFormat="1" applyFill="1" applyBorder="1" applyAlignment="1">
      <alignment horizontal="center"/>
    </xf>
    <xf numFmtId="0" fontId="0" fillId="0" borderId="10" xfId="0" applyNumberFormat="1" applyFill="1" applyBorder="1" applyAlignment="1">
      <alignment horizontal="center"/>
    </xf>
    <xf numFmtId="0" fontId="0" fillId="0" borderId="10" xfId="0" applyFill="1" applyBorder="1" applyAlignment="1">
      <alignment horizontal="center" vertical="center"/>
    </xf>
    <xf numFmtId="0" fontId="0" fillId="0" borderId="10" xfId="0" applyFill="1" applyBorder="1" applyAlignment="1">
      <alignment vertical="center"/>
    </xf>
    <xf numFmtId="0" fontId="0" fillId="0" borderId="10" xfId="0" applyBorder="1" applyAlignment="1">
      <alignment vertical="top" wrapText="1"/>
    </xf>
    <xf numFmtId="0" fontId="0" fillId="0" borderId="10" xfId="0" applyBorder="1" applyAlignment="1">
      <alignment horizontal="left" vertical="top" wrapText="1"/>
    </xf>
    <xf numFmtId="0" fontId="0" fillId="10" borderId="10" xfId="0" applyFill="1" applyBorder="1" applyAlignment="1">
      <alignment horizontal="left" vertical="top" wrapText="1"/>
    </xf>
    <xf numFmtId="49" fontId="0" fillId="10" borderId="10" xfId="0" applyNumberFormat="1" applyFill="1" applyBorder="1" applyAlignment="1">
      <alignment vertical="center"/>
    </xf>
    <xf numFmtId="49" fontId="0" fillId="10" borderId="10" xfId="0" applyNumberFormat="1" applyFill="1" applyBorder="1" applyAlignment="1">
      <alignment horizontal="center"/>
    </xf>
    <xf numFmtId="0" fontId="0" fillId="10" borderId="10" xfId="0" applyFill="1" applyBorder="1" applyAlignment="1">
      <alignment horizontal="center" vertical="center"/>
    </xf>
    <xf numFmtId="0" fontId="3" fillId="0" borderId="10" xfId="0" applyFont="1" applyBorder="1" applyAlignment="1">
      <alignment horizontal="left" vertical="top" wrapText="1"/>
    </xf>
    <xf numFmtId="0" fontId="5" fillId="0" borderId="0" xfId="0" applyFont="1" applyAlignment="1">
      <alignment horizontal="center" vertical="center"/>
    </xf>
    <xf numFmtId="0" fontId="3" fillId="0" borderId="0" xfId="0" applyFont="1" applyAlignment="1">
      <alignment vertical="top" wrapText="1"/>
    </xf>
    <xf numFmtId="0" fontId="0" fillId="24" borderId="10" xfId="0" applyFill="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23"/>
  <sheetViews>
    <sheetView zoomScalePageLayoutView="0" workbookViewId="0" topLeftCell="A1">
      <selection activeCell="A15" sqref="A15"/>
    </sheetView>
  </sheetViews>
  <sheetFormatPr defaultColWidth="9.00390625" defaultRowHeight="14.25"/>
  <cols>
    <col min="1" max="1" width="112.875" style="0" customWidth="1"/>
  </cols>
  <sheetData>
    <row r="1" ht="22.5">
      <c r="A1" s="39" t="s">
        <v>440</v>
      </c>
    </row>
    <row r="2" ht="14.25">
      <c r="A2" s="24"/>
    </row>
    <row r="3" ht="34.5" customHeight="1">
      <c r="A3" s="32" t="s">
        <v>441</v>
      </c>
    </row>
    <row r="4" ht="48" customHeight="1">
      <c r="A4" s="32" t="s">
        <v>443</v>
      </c>
    </row>
    <row r="5" ht="24.75" customHeight="1">
      <c r="A5" s="33" t="s">
        <v>442</v>
      </c>
    </row>
    <row r="6" ht="72" customHeight="1">
      <c r="A6" s="33" t="s">
        <v>446</v>
      </c>
    </row>
    <row r="7" ht="37.5" customHeight="1">
      <c r="A7" s="34" t="s">
        <v>445</v>
      </c>
    </row>
    <row r="8" ht="48" customHeight="1">
      <c r="A8" s="38" t="s">
        <v>444</v>
      </c>
    </row>
    <row r="9" ht="14.25">
      <c r="A9" s="26"/>
    </row>
    <row r="10" ht="14.25">
      <c r="A10" s="26"/>
    </row>
    <row r="11" ht="14.25">
      <c r="A11" s="26"/>
    </row>
    <row r="12" ht="14.25">
      <c r="A12" s="26"/>
    </row>
    <row r="13" ht="14.25">
      <c r="A13" s="26"/>
    </row>
    <row r="14" ht="14.25">
      <c r="A14" s="26"/>
    </row>
    <row r="15" ht="14.25">
      <c r="A15" s="26"/>
    </row>
    <row r="16" ht="14.25">
      <c r="A16" s="26"/>
    </row>
    <row r="17" ht="14.25">
      <c r="A17" s="26"/>
    </row>
    <row r="18" ht="14.25">
      <c r="A18" s="26"/>
    </row>
    <row r="19" ht="14.25">
      <c r="A19" s="26"/>
    </row>
    <row r="20" ht="14.25">
      <c r="A20" s="26"/>
    </row>
    <row r="21" ht="14.25">
      <c r="A21" s="26"/>
    </row>
    <row r="22" ht="14.25">
      <c r="A22" s="26"/>
    </row>
    <row r="23" ht="14.25">
      <c r="A23" s="26"/>
    </row>
  </sheetData>
  <sheetProtection/>
  <printOptions horizontalCentered="1"/>
  <pageMargins left="0.15748031496062992" right="0.15748031496062992"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90"/>
  <sheetViews>
    <sheetView zoomScalePageLayoutView="0" workbookViewId="0" topLeftCell="A28">
      <selection activeCell="D57" sqref="D57"/>
    </sheetView>
  </sheetViews>
  <sheetFormatPr defaultColWidth="9.00390625" defaultRowHeight="14.25"/>
  <cols>
    <col min="1" max="1" width="13.00390625" style="0" customWidth="1"/>
    <col min="2" max="2" width="16.375" style="0" customWidth="1"/>
    <col min="3" max="3" width="9.50390625" style="0" customWidth="1"/>
    <col min="4" max="4" width="10.00390625" style="0" customWidth="1"/>
    <col min="5" max="5" width="8.25390625" style="0" customWidth="1"/>
    <col min="6" max="6" width="5.50390625" style="0" customWidth="1"/>
    <col min="7" max="7" width="9.50390625" style="0" hidden="1" customWidth="1"/>
    <col min="8" max="8" width="16.125" style="0" hidden="1" customWidth="1"/>
    <col min="9" max="9" width="11.625" style="0" hidden="1" customWidth="1"/>
    <col min="10" max="11" width="16.125" style="0" hidden="1" customWidth="1"/>
    <col min="12" max="12" width="8.625" style="0" customWidth="1"/>
    <col min="13" max="13" width="5.625" style="0" customWidth="1"/>
    <col min="14" max="14" width="7.875" style="0" customWidth="1"/>
    <col min="15" max="15" width="6.125" style="0" customWidth="1"/>
  </cols>
  <sheetData>
    <row r="1" spans="1:15" ht="87.75" customHeight="1">
      <c r="A1" s="40" t="s">
        <v>114</v>
      </c>
      <c r="B1" s="40"/>
      <c r="C1" s="40"/>
      <c r="D1" s="40"/>
      <c r="E1" s="40"/>
      <c r="F1" s="40"/>
      <c r="G1" s="40"/>
      <c r="H1" s="40"/>
      <c r="I1" s="40"/>
      <c r="J1" s="40"/>
      <c r="K1" s="40"/>
      <c r="L1" s="40"/>
      <c r="M1" s="40"/>
      <c r="N1" s="40"/>
      <c r="O1" s="40"/>
    </row>
    <row r="2" spans="1:15" ht="14.25">
      <c r="A2" s="4" t="s">
        <v>5</v>
      </c>
      <c r="B2" s="5">
        <f>H51+H66+H90</f>
        <v>6</v>
      </c>
      <c r="C2" s="4" t="s">
        <v>103</v>
      </c>
      <c r="D2" s="6">
        <f>I51/H51</f>
        <v>2.5</v>
      </c>
      <c r="E2" s="4" t="s">
        <v>107</v>
      </c>
      <c r="F2" s="5">
        <f>H51</f>
        <v>6</v>
      </c>
      <c r="G2" s="4">
        <f>D2*F2</f>
        <v>15</v>
      </c>
      <c r="H2" s="4">
        <f>F2*1.9</f>
        <v>11.399999999999999</v>
      </c>
      <c r="I2" s="4">
        <f>H2-G2</f>
        <v>-3.6000000000000014</v>
      </c>
      <c r="J2" s="4"/>
      <c r="K2" s="4"/>
      <c r="L2" s="4" t="s">
        <v>108</v>
      </c>
      <c r="M2" s="5">
        <f>H66</f>
        <v>0</v>
      </c>
      <c r="N2" s="4" t="s">
        <v>109</v>
      </c>
      <c r="O2" s="5">
        <f>H90</f>
        <v>0</v>
      </c>
    </row>
    <row r="3" spans="1:15" s="1" customFormat="1" ht="18.75" customHeight="1">
      <c r="A3" s="7" t="s">
        <v>0</v>
      </c>
      <c r="B3" s="7" t="s">
        <v>1</v>
      </c>
      <c r="C3" s="7" t="s">
        <v>25</v>
      </c>
      <c r="D3" s="7" t="s">
        <v>4</v>
      </c>
      <c r="E3" s="7" t="s">
        <v>2</v>
      </c>
      <c r="F3" s="7" t="s">
        <v>3</v>
      </c>
      <c r="G3" s="8" t="s">
        <v>29</v>
      </c>
      <c r="H3" s="8" t="s">
        <v>26</v>
      </c>
      <c r="I3" s="8" t="s">
        <v>27</v>
      </c>
      <c r="J3" s="8" t="s">
        <v>110</v>
      </c>
      <c r="K3" s="8" t="s">
        <v>111</v>
      </c>
      <c r="L3" s="18" t="s">
        <v>113</v>
      </c>
      <c r="M3" s="19" t="str">
        <f>IF(I2&gt;0,I2,"0")</f>
        <v>0</v>
      </c>
      <c r="N3" s="18" t="s">
        <v>112</v>
      </c>
      <c r="O3" s="19">
        <f>K90</f>
        <v>0</v>
      </c>
    </row>
    <row r="4" spans="1:15" ht="14.25">
      <c r="A4" s="4" t="s">
        <v>260</v>
      </c>
      <c r="B4" s="4" t="s">
        <v>261</v>
      </c>
      <c r="C4" s="21" t="s">
        <v>116</v>
      </c>
      <c r="D4" s="11">
        <v>3</v>
      </c>
      <c r="E4" s="11">
        <v>60</v>
      </c>
      <c r="F4" s="11" t="str">
        <f>IF(E4&gt;94,"4.5",IF(E4&gt;89,"4.0",IF(E4&gt;84,"3.5",IF(E4&gt;79,"3.0",IF(E4&gt;74,"2.5",IF(E4&gt;69,"2.0",IF(E4&gt;64,"1.5",IF(E4&gt;=60,"1.0","0"))))))))</f>
        <v>1.0</v>
      </c>
      <c r="G4" s="4">
        <f>F4*1</f>
        <v>1</v>
      </c>
      <c r="H4" s="4">
        <f>IF(G4&gt;0,D4,0)</f>
        <v>3</v>
      </c>
      <c r="I4" s="4">
        <f>F4*H4</f>
        <v>3</v>
      </c>
      <c r="J4" s="4" t="str">
        <f>IF(E4&gt;59,"0",IF(E4&gt;0,"1","0"))</f>
        <v>0</v>
      </c>
      <c r="K4" s="4">
        <f>J4*D4</f>
        <v>0</v>
      </c>
      <c r="L4" s="4"/>
      <c r="M4" s="4"/>
      <c r="N4" s="4"/>
      <c r="O4" s="4"/>
    </row>
    <row r="5" spans="1:15" ht="14.25">
      <c r="A5" s="4" t="s">
        <v>262</v>
      </c>
      <c r="B5" s="4" t="s">
        <v>263</v>
      </c>
      <c r="C5" s="21" t="s">
        <v>116</v>
      </c>
      <c r="D5" s="11">
        <v>3</v>
      </c>
      <c r="E5" s="11">
        <v>90</v>
      </c>
      <c r="F5" s="11" t="str">
        <f aca="true" t="shared" si="0" ref="F5:F62">IF(E5&gt;94,"4.5",IF(E5&gt;89,"4.0",IF(E5&gt;84,"3.5",IF(E5&gt;79,"3.0",IF(E5&gt;74,"2.5",IF(E5&gt;69,"2.0",IF(E5&gt;64,"1.5",IF(E5&gt;=60,"1.0","0"))))))))</f>
        <v>4.0</v>
      </c>
      <c r="G5" s="4">
        <f aca="true" t="shared" si="1" ref="G5:G62">F5*1</f>
        <v>4</v>
      </c>
      <c r="H5" s="4">
        <f aca="true" t="shared" si="2" ref="H5:H50">IF(G5&gt;0,D5,0)</f>
        <v>3</v>
      </c>
      <c r="I5" s="4">
        <f aca="true" t="shared" si="3" ref="I5:I50">F5*H5</f>
        <v>12</v>
      </c>
      <c r="J5" s="4" t="str">
        <f aca="true" t="shared" si="4" ref="J5:J62">IF(E5&gt;59,"0",IF(E5&gt;0,"1","0"))</f>
        <v>0</v>
      </c>
      <c r="K5" s="4">
        <f aca="true" t="shared" si="5" ref="K5:K62">J5*D5</f>
        <v>0</v>
      </c>
      <c r="L5" s="4"/>
      <c r="M5" s="4"/>
      <c r="N5" s="4"/>
      <c r="O5" s="4"/>
    </row>
    <row r="6" spans="1:15" ht="14.25">
      <c r="A6" s="4" t="s">
        <v>264</v>
      </c>
      <c r="B6" s="4" t="s">
        <v>265</v>
      </c>
      <c r="C6" s="21" t="s">
        <v>116</v>
      </c>
      <c r="D6" s="11">
        <v>3</v>
      </c>
      <c r="E6" s="11">
        <v>0</v>
      </c>
      <c r="F6" s="11" t="str">
        <f t="shared" si="0"/>
        <v>0</v>
      </c>
      <c r="G6" s="4">
        <f t="shared" si="1"/>
        <v>0</v>
      </c>
      <c r="H6" s="4">
        <f t="shared" si="2"/>
        <v>0</v>
      </c>
      <c r="I6" s="4">
        <f t="shared" si="3"/>
        <v>0</v>
      </c>
      <c r="J6" s="4" t="str">
        <f t="shared" si="4"/>
        <v>0</v>
      </c>
      <c r="K6" s="4">
        <f t="shared" si="5"/>
        <v>0</v>
      </c>
      <c r="L6" s="4"/>
      <c r="M6" s="4"/>
      <c r="N6" s="4"/>
      <c r="O6" s="4"/>
    </row>
    <row r="7" spans="1:15" ht="14.25">
      <c r="A7" s="4" t="s">
        <v>266</v>
      </c>
      <c r="B7" s="4" t="s">
        <v>267</v>
      </c>
      <c r="C7" s="21" t="s">
        <v>116</v>
      </c>
      <c r="D7" s="11">
        <v>3</v>
      </c>
      <c r="E7" s="11">
        <v>0</v>
      </c>
      <c r="F7" s="11" t="str">
        <f t="shared" si="0"/>
        <v>0</v>
      </c>
      <c r="G7" s="4">
        <f t="shared" si="1"/>
        <v>0</v>
      </c>
      <c r="H7" s="4">
        <f t="shared" si="2"/>
        <v>0</v>
      </c>
      <c r="I7" s="4">
        <f t="shared" si="3"/>
        <v>0</v>
      </c>
      <c r="J7" s="4" t="str">
        <f t="shared" si="4"/>
        <v>0</v>
      </c>
      <c r="K7" s="4">
        <f t="shared" si="5"/>
        <v>0</v>
      </c>
      <c r="L7" s="4"/>
      <c r="M7" s="4"/>
      <c r="N7" s="4"/>
      <c r="O7" s="4"/>
    </row>
    <row r="8" spans="1:15" ht="14.25">
      <c r="A8" s="4" t="s">
        <v>268</v>
      </c>
      <c r="B8" s="4" t="s">
        <v>269</v>
      </c>
      <c r="C8" s="21" t="s">
        <v>116</v>
      </c>
      <c r="D8" s="11">
        <v>3</v>
      </c>
      <c r="E8" s="11">
        <v>0</v>
      </c>
      <c r="F8" s="11" t="str">
        <f t="shared" si="0"/>
        <v>0</v>
      </c>
      <c r="G8" s="4">
        <f t="shared" si="1"/>
        <v>0</v>
      </c>
      <c r="H8" s="4">
        <f t="shared" si="2"/>
        <v>0</v>
      </c>
      <c r="I8" s="4">
        <f t="shared" si="3"/>
        <v>0</v>
      </c>
      <c r="J8" s="4" t="str">
        <f t="shared" si="4"/>
        <v>0</v>
      </c>
      <c r="K8" s="4">
        <f t="shared" si="5"/>
        <v>0</v>
      </c>
      <c r="L8" s="4"/>
      <c r="M8" s="4"/>
      <c r="N8" s="4"/>
      <c r="O8" s="4"/>
    </row>
    <row r="9" spans="1:15" ht="14.25">
      <c r="A9" s="4" t="s">
        <v>270</v>
      </c>
      <c r="B9" s="4" t="s">
        <v>271</v>
      </c>
      <c r="C9" s="21" t="s">
        <v>116</v>
      </c>
      <c r="D9" s="11">
        <v>3</v>
      </c>
      <c r="E9" s="11">
        <v>0</v>
      </c>
      <c r="F9" s="11" t="str">
        <f t="shared" si="0"/>
        <v>0</v>
      </c>
      <c r="G9" s="4">
        <f t="shared" si="1"/>
        <v>0</v>
      </c>
      <c r="H9" s="4">
        <f t="shared" si="2"/>
        <v>0</v>
      </c>
      <c r="I9" s="4">
        <f t="shared" si="3"/>
        <v>0</v>
      </c>
      <c r="J9" s="4" t="str">
        <f t="shared" si="4"/>
        <v>0</v>
      </c>
      <c r="K9" s="4">
        <f t="shared" si="5"/>
        <v>0</v>
      </c>
      <c r="L9" s="4"/>
      <c r="M9" s="4"/>
      <c r="N9" s="4"/>
      <c r="O9" s="4"/>
    </row>
    <row r="10" spans="1:15" ht="14.25">
      <c r="A10" s="4" t="s">
        <v>272</v>
      </c>
      <c r="B10" s="4" t="s">
        <v>273</v>
      </c>
      <c r="C10" s="21" t="s">
        <v>116</v>
      </c>
      <c r="D10" s="11">
        <v>3</v>
      </c>
      <c r="E10" s="11">
        <v>0</v>
      </c>
      <c r="F10" s="11" t="str">
        <f t="shared" si="0"/>
        <v>0</v>
      </c>
      <c r="G10" s="4">
        <f t="shared" si="1"/>
        <v>0</v>
      </c>
      <c r="H10" s="4">
        <f t="shared" si="2"/>
        <v>0</v>
      </c>
      <c r="I10" s="4">
        <f t="shared" si="3"/>
        <v>0</v>
      </c>
      <c r="J10" s="4" t="str">
        <f t="shared" si="4"/>
        <v>0</v>
      </c>
      <c r="K10" s="4">
        <f t="shared" si="5"/>
        <v>0</v>
      </c>
      <c r="L10" s="4"/>
      <c r="M10" s="4"/>
      <c r="N10" s="4"/>
      <c r="O10" s="4"/>
    </row>
    <row r="11" spans="1:15" ht="14.25">
      <c r="A11" s="4" t="s">
        <v>274</v>
      </c>
      <c r="B11" s="4" t="s">
        <v>275</v>
      </c>
      <c r="C11" s="21" t="s">
        <v>116</v>
      </c>
      <c r="D11" s="11">
        <v>3</v>
      </c>
      <c r="E11" s="11">
        <v>0</v>
      </c>
      <c r="F11" s="11" t="str">
        <f t="shared" si="0"/>
        <v>0</v>
      </c>
      <c r="G11" s="4">
        <f t="shared" si="1"/>
        <v>0</v>
      </c>
      <c r="H11" s="4">
        <f t="shared" si="2"/>
        <v>0</v>
      </c>
      <c r="I11" s="4">
        <f t="shared" si="3"/>
        <v>0</v>
      </c>
      <c r="J11" s="4" t="str">
        <f t="shared" si="4"/>
        <v>0</v>
      </c>
      <c r="K11" s="4">
        <f t="shared" si="5"/>
        <v>0</v>
      </c>
      <c r="L11" s="4"/>
      <c r="M11" s="4"/>
      <c r="N11" s="4"/>
      <c r="O11" s="4"/>
    </row>
    <row r="12" spans="1:15" ht="14.25">
      <c r="A12" s="4" t="s">
        <v>276</v>
      </c>
      <c r="B12" s="4" t="s">
        <v>277</v>
      </c>
      <c r="C12" s="21" t="s">
        <v>116</v>
      </c>
      <c r="D12" s="11">
        <v>3</v>
      </c>
      <c r="E12" s="11">
        <v>0</v>
      </c>
      <c r="F12" s="11" t="str">
        <f t="shared" si="0"/>
        <v>0</v>
      </c>
      <c r="G12" s="4">
        <f t="shared" si="1"/>
        <v>0</v>
      </c>
      <c r="H12" s="4">
        <f t="shared" si="2"/>
        <v>0</v>
      </c>
      <c r="I12" s="4">
        <f t="shared" si="3"/>
        <v>0</v>
      </c>
      <c r="J12" s="4" t="str">
        <f t="shared" si="4"/>
        <v>0</v>
      </c>
      <c r="K12" s="4">
        <f t="shared" si="5"/>
        <v>0</v>
      </c>
      <c r="L12" s="4"/>
      <c r="M12" s="4"/>
      <c r="N12" s="4"/>
      <c r="O12" s="4"/>
    </row>
    <row r="13" spans="1:15" ht="14.25">
      <c r="A13" s="4" t="s">
        <v>278</v>
      </c>
      <c r="B13" s="4" t="s">
        <v>279</v>
      </c>
      <c r="C13" s="21" t="s">
        <v>116</v>
      </c>
      <c r="D13" s="11">
        <v>3</v>
      </c>
      <c r="E13" s="11">
        <v>0</v>
      </c>
      <c r="F13" s="11" t="str">
        <f t="shared" si="0"/>
        <v>0</v>
      </c>
      <c r="G13" s="4">
        <f t="shared" si="1"/>
        <v>0</v>
      </c>
      <c r="H13" s="4">
        <f t="shared" si="2"/>
        <v>0</v>
      </c>
      <c r="I13" s="4">
        <f t="shared" si="3"/>
        <v>0</v>
      </c>
      <c r="J13" s="4" t="str">
        <f t="shared" si="4"/>
        <v>0</v>
      </c>
      <c r="K13" s="4">
        <f t="shared" si="5"/>
        <v>0</v>
      </c>
      <c r="L13" s="4"/>
      <c r="M13" s="4"/>
      <c r="N13" s="4"/>
      <c r="O13" s="4"/>
    </row>
    <row r="14" spans="1:15" ht="14.25">
      <c r="A14" s="4" t="s">
        <v>280</v>
      </c>
      <c r="B14" s="4" t="s">
        <v>281</v>
      </c>
      <c r="C14" s="21" t="s">
        <v>116</v>
      </c>
      <c r="D14" s="11">
        <v>3</v>
      </c>
      <c r="E14" s="11">
        <v>0</v>
      </c>
      <c r="F14" s="11" t="str">
        <f t="shared" si="0"/>
        <v>0</v>
      </c>
      <c r="G14" s="4">
        <f t="shared" si="1"/>
        <v>0</v>
      </c>
      <c r="H14" s="4">
        <f t="shared" si="2"/>
        <v>0</v>
      </c>
      <c r="I14" s="4">
        <f t="shared" si="3"/>
        <v>0</v>
      </c>
      <c r="J14" s="4" t="str">
        <f t="shared" si="4"/>
        <v>0</v>
      </c>
      <c r="K14" s="4">
        <f t="shared" si="5"/>
        <v>0</v>
      </c>
      <c r="L14" s="4"/>
      <c r="M14" s="4"/>
      <c r="N14" s="4"/>
      <c r="O14" s="4"/>
    </row>
    <row r="15" spans="1:15" ht="14.25">
      <c r="A15" s="4" t="s">
        <v>282</v>
      </c>
      <c r="B15" s="4" t="s">
        <v>283</v>
      </c>
      <c r="C15" s="21" t="s">
        <v>116</v>
      </c>
      <c r="D15" s="11">
        <v>3</v>
      </c>
      <c r="E15" s="11">
        <v>0</v>
      </c>
      <c r="F15" s="11" t="str">
        <f t="shared" si="0"/>
        <v>0</v>
      </c>
      <c r="G15" s="4">
        <f t="shared" si="1"/>
        <v>0</v>
      </c>
      <c r="H15" s="4">
        <f t="shared" si="2"/>
        <v>0</v>
      </c>
      <c r="I15" s="4">
        <f t="shared" si="3"/>
        <v>0</v>
      </c>
      <c r="J15" s="4" t="str">
        <f t="shared" si="4"/>
        <v>0</v>
      </c>
      <c r="K15" s="4">
        <f t="shared" si="5"/>
        <v>0</v>
      </c>
      <c r="L15" s="4"/>
      <c r="M15" s="4"/>
      <c r="N15" s="4"/>
      <c r="O15" s="4"/>
    </row>
    <row r="16" spans="1:15" ht="14.25">
      <c r="A16" s="4" t="s">
        <v>284</v>
      </c>
      <c r="B16" s="4" t="s">
        <v>285</v>
      </c>
      <c r="C16" s="21" t="s">
        <v>116</v>
      </c>
      <c r="D16" s="11">
        <v>2</v>
      </c>
      <c r="E16" s="11">
        <v>0</v>
      </c>
      <c r="F16" s="11" t="str">
        <f t="shared" si="0"/>
        <v>0</v>
      </c>
      <c r="G16" s="4">
        <f t="shared" si="1"/>
        <v>0</v>
      </c>
      <c r="H16" s="4">
        <f t="shared" si="2"/>
        <v>0</v>
      </c>
      <c r="I16" s="4">
        <f t="shared" si="3"/>
        <v>0</v>
      </c>
      <c r="J16" s="4" t="str">
        <f t="shared" si="4"/>
        <v>0</v>
      </c>
      <c r="K16" s="4">
        <f t="shared" si="5"/>
        <v>0</v>
      </c>
      <c r="L16" s="4"/>
      <c r="M16" s="4"/>
      <c r="N16" s="4"/>
      <c r="O16" s="4"/>
    </row>
    <row r="17" spans="1:15" ht="14.25">
      <c r="A17" s="4" t="s">
        <v>286</v>
      </c>
      <c r="B17" s="4" t="s">
        <v>287</v>
      </c>
      <c r="C17" s="21" t="s">
        <v>116</v>
      </c>
      <c r="D17" s="11">
        <v>3</v>
      </c>
      <c r="E17" s="11">
        <v>0</v>
      </c>
      <c r="F17" s="11" t="str">
        <f t="shared" si="0"/>
        <v>0</v>
      </c>
      <c r="G17" s="4">
        <f t="shared" si="1"/>
        <v>0</v>
      </c>
      <c r="H17" s="4">
        <f t="shared" si="2"/>
        <v>0</v>
      </c>
      <c r="I17" s="4">
        <f t="shared" si="3"/>
        <v>0</v>
      </c>
      <c r="J17" s="4" t="str">
        <f t="shared" si="4"/>
        <v>0</v>
      </c>
      <c r="K17" s="4">
        <f t="shared" si="5"/>
        <v>0</v>
      </c>
      <c r="L17" s="4"/>
      <c r="M17" s="4"/>
      <c r="N17" s="4"/>
      <c r="O17" s="4"/>
    </row>
    <row r="18" spans="1:15" ht="14.25">
      <c r="A18" s="4" t="s">
        <v>288</v>
      </c>
      <c r="B18" s="4" t="s">
        <v>289</v>
      </c>
      <c r="C18" s="21" t="s">
        <v>116</v>
      </c>
      <c r="D18" s="11">
        <v>6</v>
      </c>
      <c r="E18" s="11">
        <v>0</v>
      </c>
      <c r="F18" s="11" t="str">
        <f t="shared" si="0"/>
        <v>0</v>
      </c>
      <c r="G18" s="4">
        <f t="shared" si="1"/>
        <v>0</v>
      </c>
      <c r="H18" s="4">
        <f t="shared" si="2"/>
        <v>0</v>
      </c>
      <c r="I18" s="4">
        <f t="shared" si="3"/>
        <v>0</v>
      </c>
      <c r="J18" s="4" t="str">
        <f t="shared" si="4"/>
        <v>0</v>
      </c>
      <c r="K18" s="4">
        <f t="shared" si="5"/>
        <v>0</v>
      </c>
      <c r="L18" s="4"/>
      <c r="M18" s="4"/>
      <c r="N18" s="4"/>
      <c r="O18" s="4"/>
    </row>
    <row r="19" spans="1:15" ht="14.25">
      <c r="A19" s="4" t="s">
        <v>290</v>
      </c>
      <c r="B19" s="4" t="s">
        <v>291</v>
      </c>
      <c r="C19" s="21" t="s">
        <v>116</v>
      </c>
      <c r="D19" s="11">
        <v>2</v>
      </c>
      <c r="E19" s="11">
        <v>0</v>
      </c>
      <c r="F19" s="11" t="str">
        <f t="shared" si="0"/>
        <v>0</v>
      </c>
      <c r="G19" s="4">
        <f t="shared" si="1"/>
        <v>0</v>
      </c>
      <c r="H19" s="4">
        <f t="shared" si="2"/>
        <v>0</v>
      </c>
      <c r="I19" s="4">
        <f t="shared" si="3"/>
        <v>0</v>
      </c>
      <c r="J19" s="4" t="str">
        <f t="shared" si="4"/>
        <v>0</v>
      </c>
      <c r="K19" s="4">
        <f t="shared" si="5"/>
        <v>0</v>
      </c>
      <c r="L19" s="4"/>
      <c r="M19" s="4"/>
      <c r="N19" s="4"/>
      <c r="O19" s="4"/>
    </row>
    <row r="20" spans="1:15" ht="14.25">
      <c r="A20" s="4" t="s">
        <v>292</v>
      </c>
      <c r="B20" s="4" t="s">
        <v>293</v>
      </c>
      <c r="C20" s="21" t="s">
        <v>116</v>
      </c>
      <c r="D20" s="11">
        <v>3</v>
      </c>
      <c r="E20" s="11">
        <v>0</v>
      </c>
      <c r="F20" s="11" t="str">
        <f t="shared" si="0"/>
        <v>0</v>
      </c>
      <c r="G20" s="4">
        <f t="shared" si="1"/>
        <v>0</v>
      </c>
      <c r="H20" s="4">
        <f t="shared" si="2"/>
        <v>0</v>
      </c>
      <c r="I20" s="4">
        <f t="shared" si="3"/>
        <v>0</v>
      </c>
      <c r="J20" s="4" t="str">
        <f t="shared" si="4"/>
        <v>0</v>
      </c>
      <c r="K20" s="4">
        <f t="shared" si="5"/>
        <v>0</v>
      </c>
      <c r="L20" s="4"/>
      <c r="M20" s="4"/>
      <c r="N20" s="4"/>
      <c r="O20" s="4"/>
    </row>
    <row r="21" spans="1:15" ht="14.25">
      <c r="A21" s="4" t="s">
        <v>294</v>
      </c>
      <c r="B21" s="4" t="s">
        <v>295</v>
      </c>
      <c r="C21" s="21" t="s">
        <v>116</v>
      </c>
      <c r="D21" s="11">
        <v>2</v>
      </c>
      <c r="E21" s="11">
        <v>0</v>
      </c>
      <c r="F21" s="11" t="str">
        <f t="shared" si="0"/>
        <v>0</v>
      </c>
      <c r="G21" s="4">
        <f t="shared" si="1"/>
        <v>0</v>
      </c>
      <c r="H21" s="4">
        <f t="shared" si="2"/>
        <v>0</v>
      </c>
      <c r="I21" s="4">
        <f t="shared" si="3"/>
        <v>0</v>
      </c>
      <c r="J21" s="4" t="str">
        <f t="shared" si="4"/>
        <v>0</v>
      </c>
      <c r="K21" s="4">
        <f t="shared" si="5"/>
        <v>0</v>
      </c>
      <c r="L21" s="4"/>
      <c r="M21" s="4"/>
      <c r="N21" s="4"/>
      <c r="O21" s="4"/>
    </row>
    <row r="22" spans="1:15" ht="14.25">
      <c r="A22" s="4" t="s">
        <v>131</v>
      </c>
      <c r="B22" s="4" t="s">
        <v>132</v>
      </c>
      <c r="C22" s="21" t="s">
        <v>116</v>
      </c>
      <c r="D22" s="11">
        <v>1</v>
      </c>
      <c r="E22" s="11">
        <v>0</v>
      </c>
      <c r="F22" s="11" t="str">
        <f t="shared" si="0"/>
        <v>0</v>
      </c>
      <c r="G22" s="4">
        <f t="shared" si="1"/>
        <v>0</v>
      </c>
      <c r="H22" s="4">
        <f t="shared" si="2"/>
        <v>0</v>
      </c>
      <c r="I22" s="4">
        <f t="shared" si="3"/>
        <v>0</v>
      </c>
      <c r="J22" s="4" t="str">
        <f t="shared" si="4"/>
        <v>0</v>
      </c>
      <c r="K22" s="4">
        <f t="shared" si="5"/>
        <v>0</v>
      </c>
      <c r="L22" s="4"/>
      <c r="M22" s="4"/>
      <c r="N22" s="4"/>
      <c r="O22" s="4"/>
    </row>
    <row r="23" spans="1:15" ht="14.25">
      <c r="A23" s="4" t="s">
        <v>296</v>
      </c>
      <c r="B23" s="4" t="s">
        <v>117</v>
      </c>
      <c r="C23" s="21" t="s">
        <v>116</v>
      </c>
      <c r="D23" s="11">
        <v>5</v>
      </c>
      <c r="E23" s="11">
        <v>0</v>
      </c>
      <c r="F23" s="11" t="str">
        <f t="shared" si="0"/>
        <v>0</v>
      </c>
      <c r="G23" s="4">
        <f t="shared" si="1"/>
        <v>0</v>
      </c>
      <c r="H23" s="4">
        <f t="shared" si="2"/>
        <v>0</v>
      </c>
      <c r="I23" s="4">
        <f t="shared" si="3"/>
        <v>0</v>
      </c>
      <c r="J23" s="4" t="str">
        <f t="shared" si="4"/>
        <v>0</v>
      </c>
      <c r="K23" s="4">
        <f t="shared" si="5"/>
        <v>0</v>
      </c>
      <c r="L23" s="4"/>
      <c r="M23" s="4"/>
      <c r="N23" s="4"/>
      <c r="O23" s="4"/>
    </row>
    <row r="24" spans="1:15" ht="14.25">
      <c r="A24" s="4" t="s">
        <v>297</v>
      </c>
      <c r="B24" s="4" t="s">
        <v>128</v>
      </c>
      <c r="C24" s="21" t="s">
        <v>116</v>
      </c>
      <c r="D24" s="11">
        <v>5</v>
      </c>
      <c r="E24" s="11">
        <v>0</v>
      </c>
      <c r="F24" s="11" t="str">
        <f t="shared" si="0"/>
        <v>0</v>
      </c>
      <c r="G24" s="4">
        <f t="shared" si="1"/>
        <v>0</v>
      </c>
      <c r="H24" s="4">
        <f t="shared" si="2"/>
        <v>0</v>
      </c>
      <c r="I24" s="4">
        <f t="shared" si="3"/>
        <v>0</v>
      </c>
      <c r="J24" s="4" t="str">
        <f t="shared" si="4"/>
        <v>0</v>
      </c>
      <c r="K24" s="4">
        <f t="shared" si="5"/>
        <v>0</v>
      </c>
      <c r="L24" s="4"/>
      <c r="M24" s="4"/>
      <c r="N24" s="4"/>
      <c r="O24" s="4"/>
    </row>
    <row r="25" spans="1:15" ht="14.25">
      <c r="A25" s="4" t="s">
        <v>298</v>
      </c>
      <c r="B25" s="4" t="s">
        <v>129</v>
      </c>
      <c r="C25" s="21" t="s">
        <v>116</v>
      </c>
      <c r="D25" s="11">
        <v>5</v>
      </c>
      <c r="E25" s="11">
        <v>0</v>
      </c>
      <c r="F25" s="11" t="str">
        <f t="shared" si="0"/>
        <v>0</v>
      </c>
      <c r="G25" s="4">
        <f t="shared" si="1"/>
        <v>0</v>
      </c>
      <c r="H25" s="4">
        <f t="shared" si="2"/>
        <v>0</v>
      </c>
      <c r="I25" s="4">
        <f t="shared" si="3"/>
        <v>0</v>
      </c>
      <c r="J25" s="4" t="str">
        <f t="shared" si="4"/>
        <v>0</v>
      </c>
      <c r="K25" s="4">
        <f t="shared" si="5"/>
        <v>0</v>
      </c>
      <c r="L25" s="4"/>
      <c r="M25" s="4"/>
      <c r="N25" s="4"/>
      <c r="O25" s="4"/>
    </row>
    <row r="26" spans="1:15" ht="14.25">
      <c r="A26" s="4" t="s">
        <v>299</v>
      </c>
      <c r="B26" s="4" t="s">
        <v>115</v>
      </c>
      <c r="C26" s="21" t="s">
        <v>116</v>
      </c>
      <c r="D26" s="11">
        <v>4</v>
      </c>
      <c r="E26" s="11">
        <v>0</v>
      </c>
      <c r="F26" s="11" t="str">
        <f t="shared" si="0"/>
        <v>0</v>
      </c>
      <c r="G26" s="4">
        <f t="shared" si="1"/>
        <v>0</v>
      </c>
      <c r="H26" s="4">
        <f t="shared" si="2"/>
        <v>0</v>
      </c>
      <c r="I26" s="4">
        <f t="shared" si="3"/>
        <v>0</v>
      </c>
      <c r="J26" s="4" t="str">
        <f t="shared" si="4"/>
        <v>0</v>
      </c>
      <c r="K26" s="4">
        <f t="shared" si="5"/>
        <v>0</v>
      </c>
      <c r="L26" s="4"/>
      <c r="M26" s="4"/>
      <c r="N26" s="4"/>
      <c r="O26" s="4"/>
    </row>
    <row r="27" spans="1:15" ht="14.25">
      <c r="A27" s="4" t="s">
        <v>300</v>
      </c>
      <c r="B27" s="4" t="s">
        <v>127</v>
      </c>
      <c r="C27" s="21" t="s">
        <v>116</v>
      </c>
      <c r="D27" s="11">
        <v>4</v>
      </c>
      <c r="E27" s="11">
        <v>0</v>
      </c>
      <c r="F27" s="11" t="str">
        <f t="shared" si="0"/>
        <v>0</v>
      </c>
      <c r="G27" s="4">
        <f t="shared" si="1"/>
        <v>0</v>
      </c>
      <c r="H27" s="4">
        <f t="shared" si="2"/>
        <v>0</v>
      </c>
      <c r="I27" s="4">
        <f t="shared" si="3"/>
        <v>0</v>
      </c>
      <c r="J27" s="4" t="str">
        <f t="shared" si="4"/>
        <v>0</v>
      </c>
      <c r="K27" s="4">
        <f t="shared" si="5"/>
        <v>0</v>
      </c>
      <c r="L27" s="4"/>
      <c r="M27" s="4"/>
      <c r="N27" s="4"/>
      <c r="O27" s="4"/>
    </row>
    <row r="28" spans="1:15" ht="14.25">
      <c r="A28" s="4" t="s">
        <v>301</v>
      </c>
      <c r="B28" s="4" t="s">
        <v>118</v>
      </c>
      <c r="C28" s="21" t="s">
        <v>116</v>
      </c>
      <c r="D28" s="11">
        <v>5</v>
      </c>
      <c r="E28" s="11">
        <v>0</v>
      </c>
      <c r="F28" s="11" t="str">
        <f t="shared" si="0"/>
        <v>0</v>
      </c>
      <c r="G28" s="4">
        <f t="shared" si="1"/>
        <v>0</v>
      </c>
      <c r="H28" s="4">
        <f t="shared" si="2"/>
        <v>0</v>
      </c>
      <c r="I28" s="4">
        <f t="shared" si="3"/>
        <v>0</v>
      </c>
      <c r="J28" s="4" t="str">
        <f t="shared" si="4"/>
        <v>0</v>
      </c>
      <c r="K28" s="4">
        <f t="shared" si="5"/>
        <v>0</v>
      </c>
      <c r="L28" s="4"/>
      <c r="M28" s="4"/>
      <c r="N28" s="4"/>
      <c r="O28" s="4"/>
    </row>
    <row r="29" spans="1:15" ht="14.25">
      <c r="A29" s="4" t="s">
        <v>303</v>
      </c>
      <c r="B29" s="4" t="s">
        <v>130</v>
      </c>
      <c r="C29" s="21" t="s">
        <v>116</v>
      </c>
      <c r="D29" s="11">
        <v>4</v>
      </c>
      <c r="E29" s="11">
        <v>0</v>
      </c>
      <c r="F29" s="11" t="str">
        <f t="shared" si="0"/>
        <v>0</v>
      </c>
      <c r="G29" s="4">
        <f t="shared" si="1"/>
        <v>0</v>
      </c>
      <c r="H29" s="4">
        <f t="shared" si="2"/>
        <v>0</v>
      </c>
      <c r="I29" s="4">
        <f t="shared" si="3"/>
        <v>0</v>
      </c>
      <c r="J29" s="4" t="str">
        <f t="shared" si="4"/>
        <v>0</v>
      </c>
      <c r="K29" s="4">
        <f t="shared" si="5"/>
        <v>0</v>
      </c>
      <c r="L29" s="4"/>
      <c r="M29" s="4"/>
      <c r="N29" s="4"/>
      <c r="O29" s="4"/>
    </row>
    <row r="30" spans="1:15" ht="14.25">
      <c r="A30" s="4" t="s">
        <v>304</v>
      </c>
      <c r="B30" s="4" t="s">
        <v>119</v>
      </c>
      <c r="C30" s="21" t="s">
        <v>116</v>
      </c>
      <c r="D30" s="11">
        <v>4</v>
      </c>
      <c r="E30" s="11">
        <v>0</v>
      </c>
      <c r="F30" s="11" t="str">
        <f t="shared" si="0"/>
        <v>0</v>
      </c>
      <c r="G30" s="4">
        <f t="shared" si="1"/>
        <v>0</v>
      </c>
      <c r="H30" s="4">
        <f t="shared" si="2"/>
        <v>0</v>
      </c>
      <c r="I30" s="4">
        <f t="shared" si="3"/>
        <v>0</v>
      </c>
      <c r="J30" s="4" t="str">
        <f t="shared" si="4"/>
        <v>0</v>
      </c>
      <c r="K30" s="4">
        <f t="shared" si="5"/>
        <v>0</v>
      </c>
      <c r="L30" s="4"/>
      <c r="M30" s="4"/>
      <c r="N30" s="4"/>
      <c r="O30" s="4"/>
    </row>
    <row r="31" spans="1:15" ht="14.25">
      <c r="A31" s="4" t="s">
        <v>305</v>
      </c>
      <c r="B31" s="4" t="s">
        <v>121</v>
      </c>
      <c r="C31" s="21" t="s">
        <v>116</v>
      </c>
      <c r="D31" s="11">
        <v>4</v>
      </c>
      <c r="E31" s="11">
        <v>0</v>
      </c>
      <c r="F31" s="11" t="str">
        <f t="shared" si="0"/>
        <v>0</v>
      </c>
      <c r="G31" s="4">
        <f t="shared" si="1"/>
        <v>0</v>
      </c>
      <c r="H31" s="4">
        <f t="shared" si="2"/>
        <v>0</v>
      </c>
      <c r="I31" s="4">
        <f t="shared" si="3"/>
        <v>0</v>
      </c>
      <c r="J31" s="4" t="str">
        <f t="shared" si="4"/>
        <v>0</v>
      </c>
      <c r="K31" s="4">
        <f t="shared" si="5"/>
        <v>0</v>
      </c>
      <c r="L31" s="4"/>
      <c r="M31" s="4"/>
      <c r="N31" s="4"/>
      <c r="O31" s="4"/>
    </row>
    <row r="32" spans="1:15" ht="14.25">
      <c r="A32" s="4" t="s">
        <v>306</v>
      </c>
      <c r="B32" s="4" t="s">
        <v>120</v>
      </c>
      <c r="C32" s="21" t="s">
        <v>116</v>
      </c>
      <c r="D32" s="11">
        <v>4</v>
      </c>
      <c r="E32" s="11">
        <v>0</v>
      </c>
      <c r="F32" s="11" t="str">
        <f t="shared" si="0"/>
        <v>0</v>
      </c>
      <c r="G32" s="4">
        <f t="shared" si="1"/>
        <v>0</v>
      </c>
      <c r="H32" s="4">
        <f t="shared" si="2"/>
        <v>0</v>
      </c>
      <c r="I32" s="4">
        <f t="shared" si="3"/>
        <v>0</v>
      </c>
      <c r="J32" s="4" t="str">
        <f t="shared" si="4"/>
        <v>0</v>
      </c>
      <c r="K32" s="4">
        <f t="shared" si="5"/>
        <v>0</v>
      </c>
      <c r="L32" s="4"/>
      <c r="M32" s="4"/>
      <c r="N32" s="4"/>
      <c r="O32" s="4"/>
    </row>
    <row r="33" spans="1:15" ht="14.25">
      <c r="A33" s="4" t="s">
        <v>307</v>
      </c>
      <c r="B33" s="4" t="s">
        <v>125</v>
      </c>
      <c r="C33" s="21" t="s">
        <v>116</v>
      </c>
      <c r="D33" s="11">
        <v>4</v>
      </c>
      <c r="E33" s="11">
        <v>0</v>
      </c>
      <c r="F33" s="11" t="str">
        <f t="shared" si="0"/>
        <v>0</v>
      </c>
      <c r="G33" s="4">
        <f t="shared" si="1"/>
        <v>0</v>
      </c>
      <c r="H33" s="4">
        <f t="shared" si="2"/>
        <v>0</v>
      </c>
      <c r="I33" s="4">
        <f t="shared" si="3"/>
        <v>0</v>
      </c>
      <c r="J33" s="4" t="str">
        <f t="shared" si="4"/>
        <v>0</v>
      </c>
      <c r="K33" s="4">
        <f t="shared" si="5"/>
        <v>0</v>
      </c>
      <c r="L33" s="4"/>
      <c r="M33" s="4"/>
      <c r="N33" s="4"/>
      <c r="O33" s="4"/>
    </row>
    <row r="34" spans="1:15" ht="14.25">
      <c r="A34" s="4" t="s">
        <v>309</v>
      </c>
      <c r="B34" s="4" t="s">
        <v>310</v>
      </c>
      <c r="C34" s="21" t="s">
        <v>116</v>
      </c>
      <c r="D34" s="11">
        <v>1</v>
      </c>
      <c r="E34" s="11">
        <v>0</v>
      </c>
      <c r="F34" s="11" t="str">
        <f t="shared" si="0"/>
        <v>0</v>
      </c>
      <c r="G34" s="4">
        <f t="shared" si="1"/>
        <v>0</v>
      </c>
      <c r="H34" s="4">
        <f t="shared" si="2"/>
        <v>0</v>
      </c>
      <c r="I34" s="4">
        <f t="shared" si="3"/>
        <v>0</v>
      </c>
      <c r="J34" s="4" t="str">
        <f t="shared" si="4"/>
        <v>0</v>
      </c>
      <c r="K34" s="4">
        <f t="shared" si="5"/>
        <v>0</v>
      </c>
      <c r="L34" s="4"/>
      <c r="M34" s="4"/>
      <c r="N34" s="4"/>
      <c r="O34" s="4"/>
    </row>
    <row r="35" spans="1:15" ht="14.25">
      <c r="A35" s="25">
        <v>128117</v>
      </c>
      <c r="B35" s="4" t="s">
        <v>312</v>
      </c>
      <c r="C35" s="21" t="s">
        <v>116</v>
      </c>
      <c r="D35" s="11">
        <v>1</v>
      </c>
      <c r="E35" s="11">
        <v>0</v>
      </c>
      <c r="F35" s="11" t="str">
        <f t="shared" si="0"/>
        <v>0</v>
      </c>
      <c r="G35" s="4">
        <f t="shared" si="1"/>
        <v>0</v>
      </c>
      <c r="H35" s="4">
        <f t="shared" si="2"/>
        <v>0</v>
      </c>
      <c r="I35" s="4">
        <f t="shared" si="3"/>
        <v>0</v>
      </c>
      <c r="J35" s="4" t="str">
        <f t="shared" si="4"/>
        <v>0</v>
      </c>
      <c r="K35" s="4">
        <f t="shared" si="5"/>
        <v>0</v>
      </c>
      <c r="L35" s="4"/>
      <c r="M35" s="4"/>
      <c r="N35" s="4"/>
      <c r="O35" s="4"/>
    </row>
    <row r="36" spans="1:15" ht="14.25">
      <c r="A36" s="4" t="s">
        <v>313</v>
      </c>
      <c r="B36" s="4" t="s">
        <v>314</v>
      </c>
      <c r="C36" s="21" t="s">
        <v>116</v>
      </c>
      <c r="D36" s="11">
        <v>4</v>
      </c>
      <c r="E36" s="11">
        <v>0</v>
      </c>
      <c r="F36" s="11" t="str">
        <f t="shared" si="0"/>
        <v>0</v>
      </c>
      <c r="G36" s="4">
        <f t="shared" si="1"/>
        <v>0</v>
      </c>
      <c r="H36" s="4">
        <f t="shared" si="2"/>
        <v>0</v>
      </c>
      <c r="I36" s="4">
        <f t="shared" si="3"/>
        <v>0</v>
      </c>
      <c r="J36" s="4" t="str">
        <f t="shared" si="4"/>
        <v>0</v>
      </c>
      <c r="K36" s="4">
        <f t="shared" si="5"/>
        <v>0</v>
      </c>
      <c r="L36" s="4"/>
      <c r="M36" s="4"/>
      <c r="N36" s="4"/>
      <c r="O36" s="4"/>
    </row>
    <row r="37" spans="1:15" ht="14.25">
      <c r="A37" s="4" t="s">
        <v>315</v>
      </c>
      <c r="B37" s="4" t="s">
        <v>310</v>
      </c>
      <c r="C37" s="21" t="s">
        <v>116</v>
      </c>
      <c r="D37" s="11">
        <v>1</v>
      </c>
      <c r="E37" s="11">
        <v>0</v>
      </c>
      <c r="F37" s="11" t="str">
        <f t="shared" si="0"/>
        <v>0</v>
      </c>
      <c r="G37" s="4">
        <f t="shared" si="1"/>
        <v>0</v>
      </c>
      <c r="H37" s="4">
        <f t="shared" si="2"/>
        <v>0</v>
      </c>
      <c r="I37" s="4">
        <f t="shared" si="3"/>
        <v>0</v>
      </c>
      <c r="J37" s="4" t="str">
        <f t="shared" si="4"/>
        <v>0</v>
      </c>
      <c r="K37" s="4">
        <f t="shared" si="5"/>
        <v>0</v>
      </c>
      <c r="L37" s="4"/>
      <c r="M37" s="4"/>
      <c r="N37" s="4"/>
      <c r="O37" s="4"/>
    </row>
    <row r="38" spans="1:15" ht="14.25">
      <c r="A38" s="4" t="s">
        <v>316</v>
      </c>
      <c r="B38" s="4" t="s">
        <v>310</v>
      </c>
      <c r="C38" s="21" t="s">
        <v>116</v>
      </c>
      <c r="D38" s="11">
        <v>1</v>
      </c>
      <c r="E38" s="11">
        <v>0</v>
      </c>
      <c r="F38" s="11" t="str">
        <f t="shared" si="0"/>
        <v>0</v>
      </c>
      <c r="G38" s="4">
        <f t="shared" si="1"/>
        <v>0</v>
      </c>
      <c r="H38" s="4">
        <f t="shared" si="2"/>
        <v>0</v>
      </c>
      <c r="I38" s="4">
        <f t="shared" si="3"/>
        <v>0</v>
      </c>
      <c r="J38" s="4" t="str">
        <f t="shared" si="4"/>
        <v>0</v>
      </c>
      <c r="K38" s="4">
        <f t="shared" si="5"/>
        <v>0</v>
      </c>
      <c r="L38" s="4"/>
      <c r="M38" s="4"/>
      <c r="N38" s="4"/>
      <c r="O38" s="4"/>
    </row>
    <row r="39" spans="1:15" ht="14.25">
      <c r="A39" s="4" t="s">
        <v>317</v>
      </c>
      <c r="B39" s="4" t="s">
        <v>318</v>
      </c>
      <c r="C39" s="21" t="s">
        <v>116</v>
      </c>
      <c r="D39" s="11">
        <v>4</v>
      </c>
      <c r="E39" s="11">
        <v>0</v>
      </c>
      <c r="F39" s="11" t="str">
        <f t="shared" si="0"/>
        <v>0</v>
      </c>
      <c r="G39" s="4">
        <f t="shared" si="1"/>
        <v>0</v>
      </c>
      <c r="H39" s="4">
        <f t="shared" si="2"/>
        <v>0</v>
      </c>
      <c r="I39" s="4">
        <f t="shared" si="3"/>
        <v>0</v>
      </c>
      <c r="J39" s="4" t="str">
        <f t="shared" si="4"/>
        <v>0</v>
      </c>
      <c r="K39" s="4">
        <f t="shared" si="5"/>
        <v>0</v>
      </c>
      <c r="L39" s="4"/>
      <c r="M39" s="4"/>
      <c r="N39" s="4"/>
      <c r="O39" s="4"/>
    </row>
    <row r="40" spans="1:15" ht="14.25">
      <c r="A40" s="4" t="s">
        <v>319</v>
      </c>
      <c r="B40" s="4" t="s">
        <v>320</v>
      </c>
      <c r="C40" s="21" t="s">
        <v>116</v>
      </c>
      <c r="D40" s="11">
        <v>4</v>
      </c>
      <c r="E40" s="11">
        <v>0</v>
      </c>
      <c r="F40" s="11" t="str">
        <f t="shared" si="0"/>
        <v>0</v>
      </c>
      <c r="G40" s="4">
        <f t="shared" si="1"/>
        <v>0</v>
      </c>
      <c r="H40" s="4">
        <f t="shared" si="2"/>
        <v>0</v>
      </c>
      <c r="I40" s="4">
        <f t="shared" si="3"/>
        <v>0</v>
      </c>
      <c r="J40" s="4" t="str">
        <f t="shared" si="4"/>
        <v>0</v>
      </c>
      <c r="K40" s="4">
        <f t="shared" si="5"/>
        <v>0</v>
      </c>
      <c r="L40" s="4"/>
      <c r="M40" s="4"/>
      <c r="N40" s="4"/>
      <c r="O40" s="4"/>
    </row>
    <row r="41" spans="1:15" ht="14.25">
      <c r="A41" s="4" t="s">
        <v>321</v>
      </c>
      <c r="B41" s="4" t="s">
        <v>322</v>
      </c>
      <c r="C41" s="21" t="s">
        <v>116</v>
      </c>
      <c r="D41" s="11">
        <v>2</v>
      </c>
      <c r="E41" s="11">
        <v>0</v>
      </c>
      <c r="F41" s="11" t="str">
        <f t="shared" si="0"/>
        <v>0</v>
      </c>
      <c r="G41" s="4">
        <f t="shared" si="1"/>
        <v>0</v>
      </c>
      <c r="H41" s="4">
        <f t="shared" si="2"/>
        <v>0</v>
      </c>
      <c r="I41" s="4">
        <f t="shared" si="3"/>
        <v>0</v>
      </c>
      <c r="J41" s="4" t="str">
        <f t="shared" si="4"/>
        <v>0</v>
      </c>
      <c r="K41" s="4">
        <f t="shared" si="5"/>
        <v>0</v>
      </c>
      <c r="L41" s="4"/>
      <c r="M41" s="4"/>
      <c r="N41" s="4"/>
      <c r="O41" s="4"/>
    </row>
    <row r="42" spans="1:15" ht="14.25">
      <c r="A42" s="25">
        <v>128174</v>
      </c>
      <c r="B42" s="4" t="s">
        <v>449</v>
      </c>
      <c r="C42" s="21" t="s">
        <v>450</v>
      </c>
      <c r="D42" s="11">
        <v>2</v>
      </c>
      <c r="E42" s="11">
        <v>0</v>
      </c>
      <c r="F42" s="11" t="str">
        <f t="shared" si="0"/>
        <v>0</v>
      </c>
      <c r="G42" s="4">
        <f t="shared" si="1"/>
        <v>0</v>
      </c>
      <c r="H42" s="4">
        <f t="shared" si="2"/>
        <v>0</v>
      </c>
      <c r="I42" s="4">
        <f t="shared" si="3"/>
        <v>0</v>
      </c>
      <c r="J42" s="4" t="str">
        <f t="shared" si="4"/>
        <v>0</v>
      </c>
      <c r="K42" s="4">
        <f t="shared" si="5"/>
        <v>0</v>
      </c>
      <c r="L42" s="4"/>
      <c r="M42" s="4"/>
      <c r="N42" s="4"/>
      <c r="O42" s="4"/>
    </row>
    <row r="43" spans="1:15" ht="14.25">
      <c r="A43" s="25">
        <v>128119</v>
      </c>
      <c r="B43" s="4" t="s">
        <v>451</v>
      </c>
      <c r="C43" s="21" t="s">
        <v>450</v>
      </c>
      <c r="D43" s="11">
        <v>4</v>
      </c>
      <c r="E43" s="11">
        <v>0</v>
      </c>
      <c r="F43" s="11" t="str">
        <f t="shared" si="0"/>
        <v>0</v>
      </c>
      <c r="G43" s="4">
        <f t="shared" si="1"/>
        <v>0</v>
      </c>
      <c r="H43" s="4">
        <f t="shared" si="2"/>
        <v>0</v>
      </c>
      <c r="I43" s="4">
        <f t="shared" si="3"/>
        <v>0</v>
      </c>
      <c r="J43" s="4" t="str">
        <f t="shared" si="4"/>
        <v>0</v>
      </c>
      <c r="K43" s="4">
        <f t="shared" si="5"/>
        <v>0</v>
      </c>
      <c r="L43" s="4"/>
      <c r="M43" s="4"/>
      <c r="N43" s="4"/>
      <c r="O43" s="4"/>
    </row>
    <row r="44" spans="1:15" ht="14.25">
      <c r="A44" s="25">
        <v>128169</v>
      </c>
      <c r="B44" s="4" t="s">
        <v>448</v>
      </c>
      <c r="C44" s="21" t="s">
        <v>116</v>
      </c>
      <c r="D44" s="11">
        <v>2</v>
      </c>
      <c r="E44" s="11">
        <v>0</v>
      </c>
      <c r="F44" s="11" t="str">
        <f t="shared" si="0"/>
        <v>0</v>
      </c>
      <c r="G44" s="4">
        <f t="shared" si="1"/>
        <v>0</v>
      </c>
      <c r="H44" s="4">
        <f t="shared" si="2"/>
        <v>0</v>
      </c>
      <c r="I44" s="4">
        <f t="shared" si="3"/>
        <v>0</v>
      </c>
      <c r="J44" s="4" t="str">
        <f t="shared" si="4"/>
        <v>0</v>
      </c>
      <c r="K44" s="4">
        <f t="shared" si="5"/>
        <v>0</v>
      </c>
      <c r="L44" s="4"/>
      <c r="M44" s="4"/>
      <c r="N44" s="4"/>
      <c r="O44" s="4"/>
    </row>
    <row r="45" spans="1:15" ht="14.25">
      <c r="A45" s="35" t="s">
        <v>238</v>
      </c>
      <c r="B45" s="35" t="s">
        <v>239</v>
      </c>
      <c r="C45" s="36" t="s">
        <v>116</v>
      </c>
      <c r="D45" s="37">
        <v>3</v>
      </c>
      <c r="E45" s="11">
        <v>0</v>
      </c>
      <c r="F45" s="11" t="str">
        <f t="shared" si="0"/>
        <v>0</v>
      </c>
      <c r="G45" s="4">
        <f t="shared" si="1"/>
        <v>0</v>
      </c>
      <c r="H45" s="4">
        <f t="shared" si="2"/>
        <v>0</v>
      </c>
      <c r="I45" s="4">
        <f t="shared" si="3"/>
        <v>0</v>
      </c>
      <c r="J45" s="4" t="str">
        <f t="shared" si="4"/>
        <v>0</v>
      </c>
      <c r="K45" s="4">
        <f t="shared" si="5"/>
        <v>0</v>
      </c>
      <c r="L45" s="4"/>
      <c r="M45" s="4"/>
      <c r="N45" s="4"/>
      <c r="O45" s="4"/>
    </row>
    <row r="46" spans="1:15" ht="14.25">
      <c r="A46" s="35" t="s">
        <v>242</v>
      </c>
      <c r="B46" s="35" t="s">
        <v>243</v>
      </c>
      <c r="C46" s="36"/>
      <c r="D46" s="37">
        <v>3</v>
      </c>
      <c r="E46" s="11">
        <v>0</v>
      </c>
      <c r="F46" s="11" t="str">
        <f t="shared" si="0"/>
        <v>0</v>
      </c>
      <c r="G46" s="4">
        <f t="shared" si="1"/>
        <v>0</v>
      </c>
      <c r="H46" s="4">
        <f t="shared" si="2"/>
        <v>0</v>
      </c>
      <c r="I46" s="4">
        <f t="shared" si="3"/>
        <v>0</v>
      </c>
      <c r="J46" s="4" t="str">
        <f t="shared" si="4"/>
        <v>0</v>
      </c>
      <c r="K46" s="4">
        <f t="shared" si="5"/>
        <v>0</v>
      </c>
      <c r="L46" s="4"/>
      <c r="M46" s="4"/>
      <c r="N46" s="4"/>
      <c r="O46" s="4"/>
    </row>
    <row r="47" spans="1:15" ht="14.25">
      <c r="A47" s="35" t="s">
        <v>459</v>
      </c>
      <c r="B47" s="35" t="s">
        <v>479</v>
      </c>
      <c r="C47" s="36" t="s">
        <v>116</v>
      </c>
      <c r="D47" s="37">
        <v>4</v>
      </c>
      <c r="E47" s="11">
        <v>0</v>
      </c>
      <c r="F47" s="11" t="str">
        <f t="shared" si="0"/>
        <v>0</v>
      </c>
      <c r="G47" s="4">
        <f t="shared" si="1"/>
        <v>0</v>
      </c>
      <c r="H47" s="4">
        <f t="shared" si="2"/>
        <v>0</v>
      </c>
      <c r="I47" s="4">
        <f t="shared" si="3"/>
        <v>0</v>
      </c>
      <c r="J47" s="4" t="str">
        <f t="shared" si="4"/>
        <v>0</v>
      </c>
      <c r="K47" s="4">
        <f t="shared" si="5"/>
        <v>0</v>
      </c>
      <c r="L47" s="4"/>
      <c r="M47" s="4"/>
      <c r="N47" s="4"/>
      <c r="O47" s="4"/>
    </row>
    <row r="48" spans="1:15" ht="14.25">
      <c r="A48" s="35" t="s">
        <v>471</v>
      </c>
      <c r="B48" s="35" t="s">
        <v>480</v>
      </c>
      <c r="C48" s="36" t="s">
        <v>116</v>
      </c>
      <c r="D48" s="37">
        <v>3</v>
      </c>
      <c r="E48" s="11">
        <v>0</v>
      </c>
      <c r="F48" s="11" t="str">
        <f t="shared" si="0"/>
        <v>0</v>
      </c>
      <c r="G48" s="4">
        <f t="shared" si="1"/>
        <v>0</v>
      </c>
      <c r="H48" s="4">
        <f t="shared" si="2"/>
        <v>0</v>
      </c>
      <c r="I48" s="4">
        <f t="shared" si="3"/>
        <v>0</v>
      </c>
      <c r="J48" s="4" t="str">
        <f t="shared" si="4"/>
        <v>0</v>
      </c>
      <c r="K48" s="4">
        <f t="shared" si="5"/>
        <v>0</v>
      </c>
      <c r="L48" s="4"/>
      <c r="M48" s="4"/>
      <c r="N48" s="4"/>
      <c r="O48" s="4"/>
    </row>
    <row r="49" spans="1:15" ht="14.25">
      <c r="A49" s="35" t="s">
        <v>462</v>
      </c>
      <c r="B49" s="35" t="s">
        <v>231</v>
      </c>
      <c r="C49" s="36" t="s">
        <v>116</v>
      </c>
      <c r="D49" s="37">
        <v>4</v>
      </c>
      <c r="E49" s="11">
        <v>0</v>
      </c>
      <c r="F49" s="11" t="str">
        <f t="shared" si="0"/>
        <v>0</v>
      </c>
      <c r="G49" s="4">
        <f t="shared" si="1"/>
        <v>0</v>
      </c>
      <c r="H49" s="4">
        <f t="shared" si="2"/>
        <v>0</v>
      </c>
      <c r="I49" s="4">
        <f t="shared" si="3"/>
        <v>0</v>
      </c>
      <c r="J49" s="4" t="str">
        <f t="shared" si="4"/>
        <v>0</v>
      </c>
      <c r="K49" s="4">
        <f t="shared" si="5"/>
        <v>0</v>
      </c>
      <c r="L49" s="4"/>
      <c r="M49" s="4"/>
      <c r="N49" s="4"/>
      <c r="O49" s="4"/>
    </row>
    <row r="50" spans="1:15" ht="14.25">
      <c r="A50" s="35" t="s">
        <v>463</v>
      </c>
      <c r="B50" s="35" t="s">
        <v>233</v>
      </c>
      <c r="C50" s="36" t="s">
        <v>116</v>
      </c>
      <c r="D50" s="37">
        <v>4</v>
      </c>
      <c r="E50" s="11">
        <v>0</v>
      </c>
      <c r="F50" s="11" t="str">
        <f t="shared" si="0"/>
        <v>0</v>
      </c>
      <c r="G50" s="4">
        <f t="shared" si="1"/>
        <v>0</v>
      </c>
      <c r="H50" s="4">
        <f t="shared" si="2"/>
        <v>0</v>
      </c>
      <c r="I50" s="4">
        <f t="shared" si="3"/>
        <v>0</v>
      </c>
      <c r="J50" s="4" t="str">
        <f t="shared" si="4"/>
        <v>0</v>
      </c>
      <c r="K50" s="4">
        <f t="shared" si="5"/>
        <v>0</v>
      </c>
      <c r="L50" s="4"/>
      <c r="M50" s="4"/>
      <c r="N50" s="4"/>
      <c r="O50" s="4"/>
    </row>
    <row r="51" spans="1:15" ht="14.25">
      <c r="A51" s="9" t="s">
        <v>28</v>
      </c>
      <c r="B51" s="10"/>
      <c r="C51" s="4"/>
      <c r="D51" s="4"/>
      <c r="E51" s="4"/>
      <c r="F51" s="4"/>
      <c r="G51" s="4"/>
      <c r="H51" s="4">
        <f>SUM(H4:H50)</f>
        <v>6</v>
      </c>
      <c r="I51" s="4">
        <f>SUM(I4:I50)</f>
        <v>15</v>
      </c>
      <c r="J51" s="4" t="str">
        <f t="shared" si="4"/>
        <v>0</v>
      </c>
      <c r="K51" s="4">
        <f t="shared" si="5"/>
        <v>0</v>
      </c>
      <c r="L51" s="4"/>
      <c r="M51" s="4"/>
      <c r="N51" s="4"/>
      <c r="O51" s="4"/>
    </row>
    <row r="52" spans="1:15" ht="14.25">
      <c r="A52" s="15"/>
      <c r="B52" s="16"/>
      <c r="C52" s="17"/>
      <c r="D52" s="17"/>
      <c r="E52" s="17"/>
      <c r="F52" s="17"/>
      <c r="G52" s="17"/>
      <c r="H52" s="17"/>
      <c r="I52" s="17"/>
      <c r="J52" s="4" t="str">
        <f t="shared" si="4"/>
        <v>0</v>
      </c>
      <c r="K52" s="4">
        <f t="shared" si="5"/>
        <v>0</v>
      </c>
      <c r="L52" s="17"/>
      <c r="M52" s="17"/>
      <c r="N52" s="17"/>
      <c r="O52" s="17"/>
    </row>
    <row r="53" spans="1:11" ht="14.25">
      <c r="A53" s="2"/>
      <c r="B53" s="3"/>
      <c r="J53" s="4" t="str">
        <f t="shared" si="4"/>
        <v>0</v>
      </c>
      <c r="K53" s="4">
        <f t="shared" si="5"/>
        <v>0</v>
      </c>
    </row>
    <row r="54" spans="1:11" ht="14.25">
      <c r="A54" s="2"/>
      <c r="B54" s="3"/>
      <c r="J54" s="4"/>
      <c r="K54" s="4"/>
    </row>
    <row r="55" spans="1:15" ht="14.25">
      <c r="A55" s="25">
        <v>128113</v>
      </c>
      <c r="B55" s="4" t="s">
        <v>123</v>
      </c>
      <c r="C55" s="21" t="s">
        <v>134</v>
      </c>
      <c r="D55" s="11">
        <v>4</v>
      </c>
      <c r="E55" s="11">
        <v>0</v>
      </c>
      <c r="F55" s="11" t="str">
        <f t="shared" si="0"/>
        <v>0</v>
      </c>
      <c r="G55" s="4">
        <f t="shared" si="1"/>
        <v>0</v>
      </c>
      <c r="H55" s="4">
        <f>IF(G55&gt;0,D55,0)</f>
        <v>0</v>
      </c>
      <c r="I55" s="4">
        <f>F55*H55</f>
        <v>0</v>
      </c>
      <c r="J55" s="4" t="str">
        <f t="shared" si="4"/>
        <v>0</v>
      </c>
      <c r="K55" s="4">
        <f t="shared" si="5"/>
        <v>0</v>
      </c>
      <c r="L55" s="4"/>
      <c r="M55" s="4"/>
      <c r="N55" s="4"/>
      <c r="O55" s="4"/>
    </row>
    <row r="56" spans="1:15" ht="14.25">
      <c r="A56" s="25" t="s">
        <v>324</v>
      </c>
      <c r="B56" s="4" t="s">
        <v>135</v>
      </c>
      <c r="C56" s="21" t="s">
        <v>134</v>
      </c>
      <c r="D56" s="11">
        <v>4</v>
      </c>
      <c r="E56" s="11">
        <v>0</v>
      </c>
      <c r="F56" s="11" t="str">
        <f t="shared" si="0"/>
        <v>0</v>
      </c>
      <c r="G56" s="4">
        <f t="shared" si="1"/>
        <v>0</v>
      </c>
      <c r="H56" s="4">
        <f aca="true" t="shared" si="6" ref="H56:H89">IF(G56&gt;0,D56,0)</f>
        <v>0</v>
      </c>
      <c r="I56" s="4">
        <f aca="true" t="shared" si="7" ref="I56:I89">F56*H56</f>
        <v>0</v>
      </c>
      <c r="J56" s="4" t="str">
        <f t="shared" si="4"/>
        <v>0</v>
      </c>
      <c r="K56" s="4">
        <f t="shared" si="5"/>
        <v>0</v>
      </c>
      <c r="L56" s="4"/>
      <c r="M56" s="4"/>
      <c r="N56" s="4"/>
      <c r="O56" s="4"/>
    </row>
    <row r="57" spans="1:15" ht="14.25">
      <c r="A57" s="25">
        <v>128170</v>
      </c>
      <c r="B57" s="4" t="s">
        <v>133</v>
      </c>
      <c r="C57" s="21" t="s">
        <v>134</v>
      </c>
      <c r="D57" s="11">
        <v>2</v>
      </c>
      <c r="E57" s="11">
        <v>0</v>
      </c>
      <c r="F57" s="11" t="str">
        <f t="shared" si="0"/>
        <v>0</v>
      </c>
      <c r="G57" s="4">
        <f t="shared" si="1"/>
        <v>0</v>
      </c>
      <c r="H57" s="4">
        <f t="shared" si="6"/>
        <v>0</v>
      </c>
      <c r="I57" s="4">
        <f t="shared" si="7"/>
        <v>0</v>
      </c>
      <c r="J57" s="4" t="str">
        <f t="shared" si="4"/>
        <v>0</v>
      </c>
      <c r="K57" s="4">
        <f t="shared" si="5"/>
        <v>0</v>
      </c>
      <c r="L57" s="4"/>
      <c r="M57" s="4"/>
      <c r="N57" s="4"/>
      <c r="O57" s="4"/>
    </row>
    <row r="58" spans="1:15" ht="14.25">
      <c r="A58" s="25" t="s">
        <v>328</v>
      </c>
      <c r="B58" s="4" t="s">
        <v>126</v>
      </c>
      <c r="C58" s="21" t="s">
        <v>134</v>
      </c>
      <c r="D58" s="11">
        <v>4</v>
      </c>
      <c r="E58" s="11">
        <v>0</v>
      </c>
      <c r="F58" s="11" t="str">
        <f t="shared" si="0"/>
        <v>0</v>
      </c>
      <c r="G58" s="4">
        <f t="shared" si="1"/>
        <v>0</v>
      </c>
      <c r="H58" s="4">
        <f t="shared" si="6"/>
        <v>0</v>
      </c>
      <c r="I58" s="4">
        <f t="shared" si="7"/>
        <v>0</v>
      </c>
      <c r="J58" s="4" t="str">
        <f t="shared" si="4"/>
        <v>0</v>
      </c>
      <c r="K58" s="4">
        <f t="shared" si="5"/>
        <v>0</v>
      </c>
      <c r="L58" s="4"/>
      <c r="M58" s="4"/>
      <c r="N58" s="4"/>
      <c r="O58" s="4"/>
    </row>
    <row r="59" spans="1:15" ht="14.25">
      <c r="A59" s="25" t="s">
        <v>329</v>
      </c>
      <c r="B59" s="4" t="s">
        <v>122</v>
      </c>
      <c r="C59" s="21" t="s">
        <v>134</v>
      </c>
      <c r="D59" s="11">
        <v>4</v>
      </c>
      <c r="E59" s="11">
        <v>0</v>
      </c>
      <c r="F59" s="11" t="str">
        <f t="shared" si="0"/>
        <v>0</v>
      </c>
      <c r="G59" s="4">
        <f t="shared" si="1"/>
        <v>0</v>
      </c>
      <c r="H59" s="4">
        <f t="shared" si="6"/>
        <v>0</v>
      </c>
      <c r="I59" s="4">
        <f t="shared" si="7"/>
        <v>0</v>
      </c>
      <c r="J59" s="4" t="str">
        <f t="shared" si="4"/>
        <v>0</v>
      </c>
      <c r="K59" s="4">
        <f t="shared" si="5"/>
        <v>0</v>
      </c>
      <c r="L59" s="4"/>
      <c r="M59" s="4"/>
      <c r="N59" s="4"/>
      <c r="O59" s="4"/>
    </row>
    <row r="60" spans="1:15" ht="14.25">
      <c r="A60" s="25" t="s">
        <v>334</v>
      </c>
      <c r="B60" s="4" t="s">
        <v>139</v>
      </c>
      <c r="C60" s="21" t="s">
        <v>134</v>
      </c>
      <c r="D60" s="11">
        <v>4</v>
      </c>
      <c r="E60" s="11">
        <v>0</v>
      </c>
      <c r="F60" s="11" t="str">
        <f t="shared" si="0"/>
        <v>0</v>
      </c>
      <c r="G60" s="4">
        <f t="shared" si="1"/>
        <v>0</v>
      </c>
      <c r="H60" s="4">
        <f t="shared" si="6"/>
        <v>0</v>
      </c>
      <c r="I60" s="4">
        <f t="shared" si="7"/>
        <v>0</v>
      </c>
      <c r="J60" s="4" t="str">
        <f t="shared" si="4"/>
        <v>0</v>
      </c>
      <c r="K60" s="4">
        <f t="shared" si="5"/>
        <v>0</v>
      </c>
      <c r="L60" s="4"/>
      <c r="M60" s="4"/>
      <c r="N60" s="4"/>
      <c r="O60" s="4"/>
    </row>
    <row r="61" spans="1:15" ht="14.25">
      <c r="A61" s="25" t="s">
        <v>335</v>
      </c>
      <c r="B61" s="4" t="s">
        <v>141</v>
      </c>
      <c r="C61" s="21" t="s">
        <v>134</v>
      </c>
      <c r="D61" s="11">
        <v>4</v>
      </c>
      <c r="E61" s="11">
        <v>0</v>
      </c>
      <c r="F61" s="11" t="str">
        <f t="shared" si="0"/>
        <v>0</v>
      </c>
      <c r="G61" s="4">
        <f t="shared" si="1"/>
        <v>0</v>
      </c>
      <c r="H61" s="4">
        <f t="shared" si="6"/>
        <v>0</v>
      </c>
      <c r="I61" s="4">
        <f t="shared" si="7"/>
        <v>0</v>
      </c>
      <c r="J61" s="4" t="str">
        <f t="shared" si="4"/>
        <v>0</v>
      </c>
      <c r="K61" s="4">
        <f t="shared" si="5"/>
        <v>0</v>
      </c>
      <c r="L61" s="4"/>
      <c r="M61" s="4"/>
      <c r="N61" s="4"/>
      <c r="O61" s="4"/>
    </row>
    <row r="62" spans="1:15" ht="14.25">
      <c r="A62" s="25" t="s">
        <v>336</v>
      </c>
      <c r="B62" s="4" t="s">
        <v>144</v>
      </c>
      <c r="C62" s="21" t="s">
        <v>134</v>
      </c>
      <c r="D62" s="11">
        <v>4</v>
      </c>
      <c r="E62" s="11">
        <v>0</v>
      </c>
      <c r="F62" s="11" t="str">
        <f t="shared" si="0"/>
        <v>0</v>
      </c>
      <c r="G62" s="4">
        <f t="shared" si="1"/>
        <v>0</v>
      </c>
      <c r="H62" s="4">
        <f t="shared" si="6"/>
        <v>0</v>
      </c>
      <c r="I62" s="4">
        <f t="shared" si="7"/>
        <v>0</v>
      </c>
      <c r="J62" s="4" t="str">
        <f t="shared" si="4"/>
        <v>0</v>
      </c>
      <c r="K62" s="4">
        <f t="shared" si="5"/>
        <v>0</v>
      </c>
      <c r="L62" s="4"/>
      <c r="M62" s="4"/>
      <c r="N62" s="4"/>
      <c r="O62" s="4"/>
    </row>
    <row r="63" spans="1:15" ht="14.25">
      <c r="A63" s="25">
        <v>128107</v>
      </c>
      <c r="B63" s="4" t="s">
        <v>342</v>
      </c>
      <c r="C63" s="21" t="s">
        <v>134</v>
      </c>
      <c r="D63" s="11">
        <v>4</v>
      </c>
      <c r="E63" s="11">
        <v>0</v>
      </c>
      <c r="F63" s="11" t="str">
        <f aca="true" t="shared" si="8" ref="F63:F89">IF(E63&gt;94,"4.5",IF(E63&gt;89,"4.0",IF(E63&gt;84,"3.5",IF(E63&gt;79,"3.0",IF(E63&gt;74,"2.5",IF(E63&gt;69,"2.0",IF(E63&gt;64,"1.5",IF(E63&gt;=60,"1.0","0"))))))))</f>
        <v>0</v>
      </c>
      <c r="G63" s="4">
        <f aca="true" t="shared" si="9" ref="G63:G89">F63*1</f>
        <v>0</v>
      </c>
      <c r="H63" s="4">
        <f t="shared" si="6"/>
        <v>0</v>
      </c>
      <c r="I63" s="4">
        <f t="shared" si="7"/>
        <v>0</v>
      </c>
      <c r="J63" s="4" t="str">
        <f aca="true" t="shared" si="10" ref="J63:J89">IF(E63&gt;59,"0",IF(E63&gt;0,"1","0"))</f>
        <v>0</v>
      </c>
      <c r="K63" s="4">
        <f aca="true" t="shared" si="11" ref="K63:K89">J63*D63</f>
        <v>0</v>
      </c>
      <c r="L63" s="4"/>
      <c r="M63" s="4"/>
      <c r="N63" s="4"/>
      <c r="O63" s="4"/>
    </row>
    <row r="64" spans="1:15" ht="14.25">
      <c r="A64" s="25" t="s">
        <v>343</v>
      </c>
      <c r="B64" s="4" t="s">
        <v>344</v>
      </c>
      <c r="C64" s="21" t="s">
        <v>134</v>
      </c>
      <c r="D64" s="11">
        <v>3</v>
      </c>
      <c r="E64" s="11">
        <v>0</v>
      </c>
      <c r="F64" s="11" t="str">
        <f t="shared" si="8"/>
        <v>0</v>
      </c>
      <c r="G64" s="4">
        <f t="shared" si="9"/>
        <v>0</v>
      </c>
      <c r="H64" s="4">
        <f t="shared" si="6"/>
        <v>0</v>
      </c>
      <c r="I64" s="4">
        <f t="shared" si="7"/>
        <v>0</v>
      </c>
      <c r="J64" s="4" t="str">
        <f t="shared" si="10"/>
        <v>0</v>
      </c>
      <c r="K64" s="4">
        <f t="shared" si="11"/>
        <v>0</v>
      </c>
      <c r="L64" s="4"/>
      <c r="M64" s="4"/>
      <c r="N64" s="4"/>
      <c r="O64" s="4"/>
    </row>
    <row r="65" spans="1:15" ht="14.25">
      <c r="A65" s="25" t="s">
        <v>345</v>
      </c>
      <c r="B65" s="4" t="s">
        <v>214</v>
      </c>
      <c r="C65" s="21" t="s">
        <v>134</v>
      </c>
      <c r="D65" s="11">
        <v>4</v>
      </c>
      <c r="E65" s="11">
        <v>0</v>
      </c>
      <c r="F65" s="11" t="str">
        <f t="shared" si="8"/>
        <v>0</v>
      </c>
      <c r="G65" s="4">
        <f t="shared" si="9"/>
        <v>0</v>
      </c>
      <c r="H65" s="4">
        <f t="shared" si="6"/>
        <v>0</v>
      </c>
      <c r="I65" s="4">
        <f t="shared" si="7"/>
        <v>0</v>
      </c>
      <c r="J65" s="4" t="str">
        <f t="shared" si="10"/>
        <v>0</v>
      </c>
      <c r="K65" s="4">
        <f t="shared" si="11"/>
        <v>0</v>
      </c>
      <c r="L65" s="4"/>
      <c r="M65" s="4"/>
      <c r="N65" s="4"/>
      <c r="O65" s="4"/>
    </row>
    <row r="66" spans="1:15" ht="14.25">
      <c r="A66" s="9" t="s">
        <v>101</v>
      </c>
      <c r="B66" s="10"/>
      <c r="C66" s="4"/>
      <c r="D66" s="4"/>
      <c r="E66" s="4"/>
      <c r="F66" s="4"/>
      <c r="G66" s="4"/>
      <c r="H66" s="4">
        <f>SUM(H55:H65)</f>
        <v>0</v>
      </c>
      <c r="I66" s="4"/>
      <c r="J66" s="4" t="str">
        <f t="shared" si="10"/>
        <v>0</v>
      </c>
      <c r="K66" s="4">
        <f t="shared" si="11"/>
        <v>0</v>
      </c>
      <c r="L66" s="4"/>
      <c r="M66" s="4"/>
      <c r="N66" s="4"/>
      <c r="O66" s="4"/>
    </row>
    <row r="67" spans="1:11" ht="14.25">
      <c r="A67" s="2"/>
      <c r="B67" s="3"/>
      <c r="J67" s="4" t="str">
        <f t="shared" si="10"/>
        <v>0</v>
      </c>
      <c r="K67" s="4">
        <f t="shared" si="11"/>
        <v>0</v>
      </c>
    </row>
    <row r="68" spans="1:11" ht="14.25">
      <c r="A68" s="2"/>
      <c r="B68" s="3"/>
      <c r="J68" s="4" t="str">
        <f t="shared" si="10"/>
        <v>0</v>
      </c>
      <c r="K68" s="4">
        <f t="shared" si="11"/>
        <v>0</v>
      </c>
    </row>
    <row r="69" spans="1:15" ht="14.25">
      <c r="A69" s="25" t="s">
        <v>347</v>
      </c>
      <c r="B69" s="4" t="s">
        <v>145</v>
      </c>
      <c r="C69" s="21" t="s">
        <v>146</v>
      </c>
      <c r="D69" s="11">
        <v>4</v>
      </c>
      <c r="E69" s="11">
        <v>0</v>
      </c>
      <c r="F69" s="11" t="str">
        <f t="shared" si="8"/>
        <v>0</v>
      </c>
      <c r="G69" s="4">
        <f t="shared" si="9"/>
        <v>0</v>
      </c>
      <c r="H69" s="4">
        <f t="shared" si="6"/>
        <v>0</v>
      </c>
      <c r="I69" s="4">
        <f t="shared" si="7"/>
        <v>0</v>
      </c>
      <c r="J69" s="4" t="str">
        <f t="shared" si="10"/>
        <v>0</v>
      </c>
      <c r="K69" s="4">
        <f t="shared" si="11"/>
        <v>0</v>
      </c>
      <c r="L69" s="4"/>
      <c r="M69" s="4"/>
      <c r="N69" s="4"/>
      <c r="O69" s="4"/>
    </row>
    <row r="70" spans="1:15" ht="14.25">
      <c r="A70" s="25">
        <v>128168</v>
      </c>
      <c r="B70" s="4" t="s">
        <v>452</v>
      </c>
      <c r="C70" s="21" t="s">
        <v>146</v>
      </c>
      <c r="D70" s="11">
        <v>2</v>
      </c>
      <c r="E70" s="11">
        <v>0</v>
      </c>
      <c r="F70" s="11" t="str">
        <f t="shared" si="8"/>
        <v>0</v>
      </c>
      <c r="G70" s="4">
        <f t="shared" si="9"/>
        <v>0</v>
      </c>
      <c r="H70" s="4">
        <f t="shared" si="6"/>
        <v>0</v>
      </c>
      <c r="I70" s="4">
        <f t="shared" si="7"/>
        <v>0</v>
      </c>
      <c r="J70" s="4" t="str">
        <f t="shared" si="10"/>
        <v>0</v>
      </c>
      <c r="K70" s="4">
        <f t="shared" si="11"/>
        <v>0</v>
      </c>
      <c r="L70" s="4"/>
      <c r="M70" s="4"/>
      <c r="N70" s="4"/>
      <c r="O70" s="4"/>
    </row>
    <row r="71" spans="1:15" ht="14.25">
      <c r="A71" s="25">
        <v>128123</v>
      </c>
      <c r="B71" s="4" t="s">
        <v>453</v>
      </c>
      <c r="C71" s="21" t="s">
        <v>146</v>
      </c>
      <c r="D71" s="11">
        <v>4</v>
      </c>
      <c r="E71" s="11">
        <v>0</v>
      </c>
      <c r="F71" s="11" t="str">
        <f t="shared" si="8"/>
        <v>0</v>
      </c>
      <c r="G71" s="4">
        <f t="shared" si="9"/>
        <v>0</v>
      </c>
      <c r="H71" s="4">
        <f t="shared" si="6"/>
        <v>0</v>
      </c>
      <c r="I71" s="4">
        <f t="shared" si="7"/>
        <v>0</v>
      </c>
      <c r="J71" s="4" t="str">
        <f t="shared" si="10"/>
        <v>0</v>
      </c>
      <c r="K71" s="4">
        <f t="shared" si="11"/>
        <v>0</v>
      </c>
      <c r="L71" s="4"/>
      <c r="M71" s="4"/>
      <c r="N71" s="4"/>
      <c r="O71" s="4"/>
    </row>
    <row r="72" spans="1:15" ht="14.25">
      <c r="A72" s="25">
        <v>128128</v>
      </c>
      <c r="B72" s="4" t="s">
        <v>454</v>
      </c>
      <c r="C72" s="21" t="s">
        <v>146</v>
      </c>
      <c r="D72" s="11">
        <v>4</v>
      </c>
      <c r="E72" s="11">
        <v>0</v>
      </c>
      <c r="F72" s="11" t="str">
        <f t="shared" si="8"/>
        <v>0</v>
      </c>
      <c r="G72" s="4">
        <f t="shared" si="9"/>
        <v>0</v>
      </c>
      <c r="H72" s="4">
        <f t="shared" si="6"/>
        <v>0</v>
      </c>
      <c r="I72" s="4">
        <f t="shared" si="7"/>
        <v>0</v>
      </c>
      <c r="J72" s="4" t="str">
        <f t="shared" si="10"/>
        <v>0</v>
      </c>
      <c r="K72" s="4">
        <f t="shared" si="11"/>
        <v>0</v>
      </c>
      <c r="L72" s="4"/>
      <c r="M72" s="4"/>
      <c r="N72" s="4"/>
      <c r="O72" s="4"/>
    </row>
    <row r="73" spans="1:15" ht="14.25">
      <c r="A73" s="25">
        <v>128130</v>
      </c>
      <c r="B73" s="4" t="s">
        <v>455</v>
      </c>
      <c r="C73" s="21" t="s">
        <v>146</v>
      </c>
      <c r="D73" s="11">
        <v>3</v>
      </c>
      <c r="E73" s="11">
        <v>0</v>
      </c>
      <c r="F73" s="11" t="str">
        <f t="shared" si="8"/>
        <v>0</v>
      </c>
      <c r="G73" s="4">
        <f t="shared" si="9"/>
        <v>0</v>
      </c>
      <c r="H73" s="4">
        <f t="shared" si="6"/>
        <v>0</v>
      </c>
      <c r="I73" s="4">
        <f t="shared" si="7"/>
        <v>0</v>
      </c>
      <c r="J73" s="4" t="str">
        <f t="shared" si="10"/>
        <v>0</v>
      </c>
      <c r="K73" s="4">
        <f t="shared" si="11"/>
        <v>0</v>
      </c>
      <c r="L73" s="4"/>
      <c r="M73" s="4"/>
      <c r="N73" s="4"/>
      <c r="O73" s="4"/>
    </row>
    <row r="74" spans="1:15" ht="14.25">
      <c r="A74" s="25">
        <v>128166</v>
      </c>
      <c r="B74" s="4" t="s">
        <v>149</v>
      </c>
      <c r="C74" s="21" t="s">
        <v>146</v>
      </c>
      <c r="D74" s="11">
        <v>1</v>
      </c>
      <c r="E74" s="11">
        <v>0</v>
      </c>
      <c r="F74" s="11" t="str">
        <f t="shared" si="8"/>
        <v>0</v>
      </c>
      <c r="G74" s="4">
        <f t="shared" si="9"/>
        <v>0</v>
      </c>
      <c r="H74" s="4">
        <f t="shared" si="6"/>
        <v>0</v>
      </c>
      <c r="I74" s="4">
        <f t="shared" si="7"/>
        <v>0</v>
      </c>
      <c r="J74" s="4" t="str">
        <f t="shared" si="10"/>
        <v>0</v>
      </c>
      <c r="K74" s="4">
        <f t="shared" si="11"/>
        <v>0</v>
      </c>
      <c r="L74" s="4"/>
      <c r="M74" s="4"/>
      <c r="N74" s="4"/>
      <c r="O74" s="4"/>
    </row>
    <row r="75" spans="1:15" ht="14.25">
      <c r="A75" s="25">
        <v>128134</v>
      </c>
      <c r="B75" s="4" t="s">
        <v>456</v>
      </c>
      <c r="C75" s="21" t="s">
        <v>146</v>
      </c>
      <c r="D75" s="11">
        <v>4</v>
      </c>
      <c r="E75" s="11">
        <v>0</v>
      </c>
      <c r="F75" s="11" t="str">
        <f t="shared" si="8"/>
        <v>0</v>
      </c>
      <c r="G75" s="4">
        <f t="shared" si="9"/>
        <v>0</v>
      </c>
      <c r="H75" s="4">
        <f t="shared" si="6"/>
        <v>0</v>
      </c>
      <c r="I75" s="4">
        <f t="shared" si="7"/>
        <v>0</v>
      </c>
      <c r="J75" s="4" t="str">
        <f t="shared" si="10"/>
        <v>0</v>
      </c>
      <c r="K75" s="4">
        <f t="shared" si="11"/>
        <v>0</v>
      </c>
      <c r="L75" s="4"/>
      <c r="M75" s="4"/>
      <c r="N75" s="4"/>
      <c r="O75" s="4"/>
    </row>
    <row r="76" spans="1:15" ht="14.25">
      <c r="A76" s="25">
        <v>128167</v>
      </c>
      <c r="B76" s="4" t="s">
        <v>361</v>
      </c>
      <c r="C76" s="21" t="s">
        <v>146</v>
      </c>
      <c r="D76" s="11">
        <v>2</v>
      </c>
      <c r="E76" s="11">
        <v>0</v>
      </c>
      <c r="F76" s="11" t="str">
        <f t="shared" si="8"/>
        <v>0</v>
      </c>
      <c r="G76" s="4">
        <f t="shared" si="9"/>
        <v>0</v>
      </c>
      <c r="H76" s="4">
        <f t="shared" si="6"/>
        <v>0</v>
      </c>
      <c r="I76" s="4">
        <f t="shared" si="7"/>
        <v>0</v>
      </c>
      <c r="J76" s="4" t="str">
        <f t="shared" si="10"/>
        <v>0</v>
      </c>
      <c r="K76" s="4">
        <f t="shared" si="11"/>
        <v>0</v>
      </c>
      <c r="L76" s="4"/>
      <c r="M76" s="4"/>
      <c r="N76" s="4"/>
      <c r="O76" s="4"/>
    </row>
    <row r="77" spans="1:15" ht="14.25">
      <c r="A77" s="12" t="s">
        <v>157</v>
      </c>
      <c r="B77" s="13" t="s">
        <v>158</v>
      </c>
      <c r="C77" s="14" t="s">
        <v>106</v>
      </c>
      <c r="D77" s="11">
        <v>0</v>
      </c>
      <c r="E77" s="11">
        <v>0</v>
      </c>
      <c r="F77" s="11" t="str">
        <f t="shared" si="8"/>
        <v>0</v>
      </c>
      <c r="G77" s="4">
        <f t="shared" si="9"/>
        <v>0</v>
      </c>
      <c r="H77" s="4">
        <f t="shared" si="6"/>
        <v>0</v>
      </c>
      <c r="I77" s="4">
        <f t="shared" si="7"/>
        <v>0</v>
      </c>
      <c r="J77" s="4" t="str">
        <f t="shared" si="10"/>
        <v>0</v>
      </c>
      <c r="K77" s="4">
        <f t="shared" si="11"/>
        <v>0</v>
      </c>
      <c r="L77" s="4"/>
      <c r="M77" s="4"/>
      <c r="N77" s="4"/>
      <c r="O77" s="4"/>
    </row>
    <row r="78" spans="1:15" ht="14.25">
      <c r="A78" s="12" t="s">
        <v>159</v>
      </c>
      <c r="B78" s="13" t="s">
        <v>160</v>
      </c>
      <c r="C78" s="14" t="s">
        <v>106</v>
      </c>
      <c r="D78" s="11">
        <v>0</v>
      </c>
      <c r="E78" s="11">
        <v>0</v>
      </c>
      <c r="F78" s="11" t="str">
        <f t="shared" si="8"/>
        <v>0</v>
      </c>
      <c r="G78" s="4">
        <f t="shared" si="9"/>
        <v>0</v>
      </c>
      <c r="H78" s="4">
        <f t="shared" si="6"/>
        <v>0</v>
      </c>
      <c r="I78" s="4">
        <f t="shared" si="7"/>
        <v>0</v>
      </c>
      <c r="J78" s="4" t="str">
        <f t="shared" si="10"/>
        <v>0</v>
      </c>
      <c r="K78" s="4">
        <f t="shared" si="11"/>
        <v>0</v>
      </c>
      <c r="L78" s="4"/>
      <c r="M78" s="4"/>
      <c r="N78" s="4"/>
      <c r="O78" s="4"/>
    </row>
    <row r="79" spans="1:15" ht="14.25">
      <c r="A79" s="12" t="s">
        <v>161</v>
      </c>
      <c r="B79" s="13" t="s">
        <v>162</v>
      </c>
      <c r="C79" s="14" t="s">
        <v>106</v>
      </c>
      <c r="D79" s="11">
        <v>0</v>
      </c>
      <c r="E79" s="11">
        <v>0</v>
      </c>
      <c r="F79" s="11" t="str">
        <f t="shared" si="8"/>
        <v>0</v>
      </c>
      <c r="G79" s="4">
        <f t="shared" si="9"/>
        <v>0</v>
      </c>
      <c r="H79" s="4">
        <f t="shared" si="6"/>
        <v>0</v>
      </c>
      <c r="I79" s="4">
        <f t="shared" si="7"/>
        <v>0</v>
      </c>
      <c r="J79" s="4" t="str">
        <f t="shared" si="10"/>
        <v>0</v>
      </c>
      <c r="K79" s="4">
        <f t="shared" si="11"/>
        <v>0</v>
      </c>
      <c r="L79" s="4"/>
      <c r="M79" s="4"/>
      <c r="N79" s="4"/>
      <c r="O79" s="4"/>
    </row>
    <row r="80" spans="1:15" ht="14.25">
      <c r="A80" s="12" t="s">
        <v>163</v>
      </c>
      <c r="B80" s="13" t="s">
        <v>164</v>
      </c>
      <c r="C80" s="14" t="s">
        <v>106</v>
      </c>
      <c r="D80" s="11">
        <v>0</v>
      </c>
      <c r="E80" s="11">
        <v>0</v>
      </c>
      <c r="F80" s="11" t="str">
        <f t="shared" si="8"/>
        <v>0</v>
      </c>
      <c r="G80" s="4">
        <f t="shared" si="9"/>
        <v>0</v>
      </c>
      <c r="H80" s="4">
        <f t="shared" si="6"/>
        <v>0</v>
      </c>
      <c r="I80" s="4">
        <f t="shared" si="7"/>
        <v>0</v>
      </c>
      <c r="J80" s="4" t="str">
        <f t="shared" si="10"/>
        <v>0</v>
      </c>
      <c r="K80" s="4">
        <f t="shared" si="11"/>
        <v>0</v>
      </c>
      <c r="L80" s="4"/>
      <c r="M80" s="4"/>
      <c r="N80" s="4"/>
      <c r="O80" s="4"/>
    </row>
    <row r="81" spans="1:15" ht="14.25">
      <c r="A81" s="12" t="s">
        <v>165</v>
      </c>
      <c r="B81" s="13" t="s">
        <v>166</v>
      </c>
      <c r="C81" s="14" t="s">
        <v>106</v>
      </c>
      <c r="D81" s="11">
        <v>0</v>
      </c>
      <c r="E81" s="11">
        <v>0</v>
      </c>
      <c r="F81" s="11" t="str">
        <f t="shared" si="8"/>
        <v>0</v>
      </c>
      <c r="G81" s="4">
        <f t="shared" si="9"/>
        <v>0</v>
      </c>
      <c r="H81" s="4">
        <f t="shared" si="6"/>
        <v>0</v>
      </c>
      <c r="I81" s="4">
        <f t="shared" si="7"/>
        <v>0</v>
      </c>
      <c r="J81" s="4" t="str">
        <f t="shared" si="10"/>
        <v>0</v>
      </c>
      <c r="K81" s="4">
        <f t="shared" si="11"/>
        <v>0</v>
      </c>
      <c r="L81" s="4"/>
      <c r="M81" s="4"/>
      <c r="N81" s="4"/>
      <c r="O81" s="4"/>
    </row>
    <row r="82" spans="1:15" ht="14.25">
      <c r="A82" s="12" t="s">
        <v>167</v>
      </c>
      <c r="B82" s="13" t="s">
        <v>168</v>
      </c>
      <c r="C82" s="14" t="s">
        <v>106</v>
      </c>
      <c r="D82" s="11">
        <v>0</v>
      </c>
      <c r="E82" s="11">
        <v>0</v>
      </c>
      <c r="F82" s="11" t="str">
        <f t="shared" si="8"/>
        <v>0</v>
      </c>
      <c r="G82" s="4">
        <f t="shared" si="9"/>
        <v>0</v>
      </c>
      <c r="H82" s="4">
        <f t="shared" si="6"/>
        <v>0</v>
      </c>
      <c r="I82" s="4">
        <f t="shared" si="7"/>
        <v>0</v>
      </c>
      <c r="J82" s="4" t="str">
        <f t="shared" si="10"/>
        <v>0</v>
      </c>
      <c r="K82" s="4">
        <f t="shared" si="11"/>
        <v>0</v>
      </c>
      <c r="L82" s="4"/>
      <c r="M82" s="4"/>
      <c r="N82" s="4"/>
      <c r="O82" s="4"/>
    </row>
    <row r="83" spans="1:15" ht="14.25">
      <c r="A83" s="12" t="s">
        <v>169</v>
      </c>
      <c r="B83" s="13" t="s">
        <v>170</v>
      </c>
      <c r="C83" s="14" t="s">
        <v>106</v>
      </c>
      <c r="D83" s="11">
        <v>0</v>
      </c>
      <c r="E83" s="11">
        <v>0</v>
      </c>
      <c r="F83" s="11" t="str">
        <f t="shared" si="8"/>
        <v>0</v>
      </c>
      <c r="G83" s="4">
        <f t="shared" si="9"/>
        <v>0</v>
      </c>
      <c r="H83" s="4">
        <f t="shared" si="6"/>
        <v>0</v>
      </c>
      <c r="I83" s="4">
        <f t="shared" si="7"/>
        <v>0</v>
      </c>
      <c r="J83" s="4" t="str">
        <f t="shared" si="10"/>
        <v>0</v>
      </c>
      <c r="K83" s="4">
        <f t="shared" si="11"/>
        <v>0</v>
      </c>
      <c r="L83" s="4"/>
      <c r="M83" s="4"/>
      <c r="N83" s="4"/>
      <c r="O83" s="4"/>
    </row>
    <row r="84" spans="1:15" ht="14.25">
      <c r="A84" s="12" t="s">
        <v>171</v>
      </c>
      <c r="B84" s="13" t="s">
        <v>172</v>
      </c>
      <c r="C84" s="14" t="s">
        <v>106</v>
      </c>
      <c r="D84" s="11">
        <v>0</v>
      </c>
      <c r="E84" s="11">
        <v>0</v>
      </c>
      <c r="F84" s="11" t="str">
        <f t="shared" si="8"/>
        <v>0</v>
      </c>
      <c r="G84" s="4">
        <f t="shared" si="9"/>
        <v>0</v>
      </c>
      <c r="H84" s="4">
        <f t="shared" si="6"/>
        <v>0</v>
      </c>
      <c r="I84" s="4">
        <f t="shared" si="7"/>
        <v>0</v>
      </c>
      <c r="J84" s="4" t="str">
        <f t="shared" si="10"/>
        <v>0</v>
      </c>
      <c r="K84" s="4">
        <f t="shared" si="11"/>
        <v>0</v>
      </c>
      <c r="L84" s="4"/>
      <c r="M84" s="4"/>
      <c r="N84" s="4"/>
      <c r="O84" s="4"/>
    </row>
    <row r="85" spans="1:15" ht="14.25">
      <c r="A85" s="12" t="s">
        <v>173</v>
      </c>
      <c r="B85" s="13" t="s">
        <v>174</v>
      </c>
      <c r="C85" s="14" t="s">
        <v>106</v>
      </c>
      <c r="D85" s="11">
        <v>0</v>
      </c>
      <c r="E85" s="11">
        <v>0</v>
      </c>
      <c r="F85" s="11" t="str">
        <f t="shared" si="8"/>
        <v>0</v>
      </c>
      <c r="G85" s="4">
        <f t="shared" si="9"/>
        <v>0</v>
      </c>
      <c r="H85" s="4">
        <f t="shared" si="6"/>
        <v>0</v>
      </c>
      <c r="I85" s="4">
        <f t="shared" si="7"/>
        <v>0</v>
      </c>
      <c r="J85" s="4" t="str">
        <f t="shared" si="10"/>
        <v>0</v>
      </c>
      <c r="K85" s="4">
        <f t="shared" si="11"/>
        <v>0</v>
      </c>
      <c r="L85" s="4"/>
      <c r="M85" s="4"/>
      <c r="N85" s="4"/>
      <c r="O85" s="4"/>
    </row>
    <row r="86" spans="1:15" ht="14.25">
      <c r="A86" s="12" t="s">
        <v>175</v>
      </c>
      <c r="B86" s="13" t="s">
        <v>176</v>
      </c>
      <c r="C86" s="14" t="s">
        <v>106</v>
      </c>
      <c r="D86" s="11">
        <v>0</v>
      </c>
      <c r="E86" s="11">
        <v>0</v>
      </c>
      <c r="F86" s="11" t="str">
        <f t="shared" si="8"/>
        <v>0</v>
      </c>
      <c r="G86" s="4">
        <f t="shared" si="9"/>
        <v>0</v>
      </c>
      <c r="H86" s="4">
        <f t="shared" si="6"/>
        <v>0</v>
      </c>
      <c r="I86" s="4">
        <f t="shared" si="7"/>
        <v>0</v>
      </c>
      <c r="J86" s="4" t="str">
        <f t="shared" si="10"/>
        <v>0</v>
      </c>
      <c r="K86" s="4">
        <f t="shared" si="11"/>
        <v>0</v>
      </c>
      <c r="L86" s="4"/>
      <c r="M86" s="4"/>
      <c r="N86" s="4"/>
      <c r="O86" s="4"/>
    </row>
    <row r="87" spans="1:15" ht="14.25">
      <c r="A87" s="12" t="s">
        <v>177</v>
      </c>
      <c r="B87" s="13" t="s">
        <v>178</v>
      </c>
      <c r="C87" s="14" t="s">
        <v>106</v>
      </c>
      <c r="D87" s="11">
        <v>0</v>
      </c>
      <c r="E87" s="11">
        <v>0</v>
      </c>
      <c r="F87" s="11" t="str">
        <f t="shared" si="8"/>
        <v>0</v>
      </c>
      <c r="G87" s="4">
        <f t="shared" si="9"/>
        <v>0</v>
      </c>
      <c r="H87" s="4">
        <f t="shared" si="6"/>
        <v>0</v>
      </c>
      <c r="I87" s="4">
        <f t="shared" si="7"/>
        <v>0</v>
      </c>
      <c r="J87" s="4" t="str">
        <f t="shared" si="10"/>
        <v>0</v>
      </c>
      <c r="K87" s="4">
        <f t="shared" si="11"/>
        <v>0</v>
      </c>
      <c r="L87" s="4"/>
      <c r="M87" s="4"/>
      <c r="N87" s="4"/>
      <c r="O87" s="4"/>
    </row>
    <row r="88" spans="1:15" ht="14.25">
      <c r="A88" s="12" t="s">
        <v>179</v>
      </c>
      <c r="B88" s="13" t="s">
        <v>180</v>
      </c>
      <c r="C88" s="14" t="s">
        <v>106</v>
      </c>
      <c r="D88" s="11">
        <v>0</v>
      </c>
      <c r="E88" s="11">
        <v>0</v>
      </c>
      <c r="F88" s="11" t="str">
        <f t="shared" si="8"/>
        <v>0</v>
      </c>
      <c r="G88" s="4">
        <f t="shared" si="9"/>
        <v>0</v>
      </c>
      <c r="H88" s="4">
        <f t="shared" si="6"/>
        <v>0</v>
      </c>
      <c r="I88" s="4">
        <f t="shared" si="7"/>
        <v>0</v>
      </c>
      <c r="J88" s="4" t="str">
        <f t="shared" si="10"/>
        <v>0</v>
      </c>
      <c r="K88" s="4">
        <f t="shared" si="11"/>
        <v>0</v>
      </c>
      <c r="L88" s="4"/>
      <c r="M88" s="4"/>
      <c r="N88" s="4"/>
      <c r="O88" s="4"/>
    </row>
    <row r="89" spans="1:15" ht="14.25">
      <c r="A89" s="12" t="s">
        <v>181</v>
      </c>
      <c r="B89" s="13" t="s">
        <v>182</v>
      </c>
      <c r="C89" s="14" t="s">
        <v>106</v>
      </c>
      <c r="D89" s="11">
        <v>0</v>
      </c>
      <c r="E89" s="11">
        <v>0</v>
      </c>
      <c r="F89" s="11" t="str">
        <f t="shared" si="8"/>
        <v>0</v>
      </c>
      <c r="G89" s="4">
        <f t="shared" si="9"/>
        <v>0</v>
      </c>
      <c r="H89" s="4">
        <f t="shared" si="6"/>
        <v>0</v>
      </c>
      <c r="I89" s="4">
        <f t="shared" si="7"/>
        <v>0</v>
      </c>
      <c r="J89" s="4" t="str">
        <f t="shared" si="10"/>
        <v>0</v>
      </c>
      <c r="K89" s="4">
        <f t="shared" si="11"/>
        <v>0</v>
      </c>
      <c r="L89" s="4"/>
      <c r="M89" s="4"/>
      <c r="N89" s="4"/>
      <c r="O89" s="4"/>
    </row>
    <row r="90" spans="1:15" ht="14.25">
      <c r="A90" s="9" t="s">
        <v>102</v>
      </c>
      <c r="B90" s="9"/>
      <c r="C90" s="4"/>
      <c r="D90" s="4"/>
      <c r="E90" s="4"/>
      <c r="F90" s="4"/>
      <c r="G90" s="4"/>
      <c r="H90" s="4">
        <f>SUM(H69:H89)</f>
        <v>0</v>
      </c>
      <c r="I90" s="4"/>
      <c r="J90" s="4"/>
      <c r="K90" s="4">
        <f>SUM(K4:K89)</f>
        <v>0</v>
      </c>
      <c r="L90" s="4"/>
      <c r="M90" s="4"/>
      <c r="N90" s="4"/>
      <c r="O90" s="4"/>
    </row>
  </sheetData>
  <sheetProtection/>
  <mergeCells count="1">
    <mergeCell ref="A1:O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45"/>
  <sheetViews>
    <sheetView zoomScalePageLayoutView="0" workbookViewId="0" topLeftCell="A19">
      <selection activeCell="S53" sqref="S53"/>
    </sheetView>
  </sheetViews>
  <sheetFormatPr defaultColWidth="9.00390625" defaultRowHeight="14.25"/>
  <cols>
    <col min="1" max="1" width="13.00390625" style="0" customWidth="1"/>
    <col min="2" max="2" width="16.375" style="0" customWidth="1"/>
    <col min="3" max="3" width="9.50390625" style="0" customWidth="1"/>
    <col min="4" max="4" width="10.00390625" style="0" customWidth="1"/>
    <col min="5" max="5" width="8.25390625" style="0" customWidth="1"/>
    <col min="6" max="6" width="5.50390625" style="0" customWidth="1"/>
    <col min="7" max="7" width="9.50390625" style="0" hidden="1" customWidth="1"/>
    <col min="8" max="8" width="16.125" style="0" hidden="1" customWidth="1"/>
    <col min="9" max="9" width="11.625" style="0" hidden="1" customWidth="1"/>
    <col min="10" max="11" width="16.125" style="0" hidden="1" customWidth="1"/>
    <col min="12" max="12" width="8.625" style="0" customWidth="1"/>
    <col min="13" max="13" width="5.625" style="0" customWidth="1"/>
    <col min="14" max="14" width="7.875" style="0" customWidth="1"/>
    <col min="15" max="15" width="6.125" style="0" customWidth="1"/>
  </cols>
  <sheetData>
    <row r="1" spans="1:15" ht="87.75" customHeight="1">
      <c r="A1" s="40" t="s">
        <v>114</v>
      </c>
      <c r="B1" s="40"/>
      <c r="C1" s="40"/>
      <c r="D1" s="40"/>
      <c r="E1" s="40"/>
      <c r="F1" s="40"/>
      <c r="G1" s="40"/>
      <c r="H1" s="40"/>
      <c r="I1" s="40"/>
      <c r="J1" s="40"/>
      <c r="K1" s="40"/>
      <c r="L1" s="40"/>
      <c r="M1" s="40"/>
      <c r="N1" s="40"/>
      <c r="O1" s="40"/>
    </row>
    <row r="2" spans="1:15" ht="14.25">
      <c r="A2" s="4" t="s">
        <v>5</v>
      </c>
      <c r="B2" s="5">
        <f>H19+H29+H45</f>
        <v>8</v>
      </c>
      <c r="C2" s="4" t="s">
        <v>103</v>
      </c>
      <c r="D2" s="6">
        <f>I19/H19</f>
        <v>2.5</v>
      </c>
      <c r="E2" s="4" t="s">
        <v>107</v>
      </c>
      <c r="F2" s="5">
        <f>H19</f>
        <v>8</v>
      </c>
      <c r="G2" s="4">
        <f>D2*F2</f>
        <v>20</v>
      </c>
      <c r="H2" s="4">
        <f>F2*1.9</f>
        <v>15.2</v>
      </c>
      <c r="I2" s="4">
        <f>H2-G2</f>
        <v>-4.800000000000001</v>
      </c>
      <c r="J2" s="4"/>
      <c r="K2" s="4"/>
      <c r="L2" s="4" t="s">
        <v>108</v>
      </c>
      <c r="M2" s="5">
        <f>H29</f>
        <v>0</v>
      </c>
      <c r="N2" s="4" t="s">
        <v>109</v>
      </c>
      <c r="O2" s="5">
        <f>H45</f>
        <v>0</v>
      </c>
    </row>
    <row r="3" spans="1:15" s="1" customFormat="1" ht="18.75" customHeight="1">
      <c r="A3" s="7" t="s">
        <v>0</v>
      </c>
      <c r="B3" s="7" t="s">
        <v>1</v>
      </c>
      <c r="C3" s="7" t="s">
        <v>25</v>
      </c>
      <c r="D3" s="7" t="s">
        <v>4</v>
      </c>
      <c r="E3" s="7" t="s">
        <v>2</v>
      </c>
      <c r="F3" s="7" t="s">
        <v>3</v>
      </c>
      <c r="G3" s="8" t="s">
        <v>29</v>
      </c>
      <c r="H3" s="8" t="s">
        <v>26</v>
      </c>
      <c r="I3" s="8" t="s">
        <v>27</v>
      </c>
      <c r="J3" s="8" t="s">
        <v>110</v>
      </c>
      <c r="K3" s="8" t="s">
        <v>111</v>
      </c>
      <c r="L3" s="18" t="s">
        <v>113</v>
      </c>
      <c r="M3" s="19" t="str">
        <f>IF(I2&gt;0,I2,"0")</f>
        <v>0</v>
      </c>
      <c r="N3" s="18" t="s">
        <v>112</v>
      </c>
      <c r="O3" s="19">
        <f>K45</f>
        <v>0</v>
      </c>
    </row>
    <row r="4" spans="1:15" ht="14.25">
      <c r="A4" s="27" t="s">
        <v>457</v>
      </c>
      <c r="B4" s="27" t="s">
        <v>458</v>
      </c>
      <c r="C4" s="28" t="s">
        <v>116</v>
      </c>
      <c r="D4" s="29">
        <v>4</v>
      </c>
      <c r="E4" s="11">
        <v>60</v>
      </c>
      <c r="F4" s="11" t="str">
        <f>IF(E4&gt;94,"4.5",IF(E4&gt;89,"4.0",IF(E4&gt;84,"3.5",IF(E4&gt;79,"3.0",IF(E4&gt;74,"2.5",IF(E4&gt;69,"2.0",IF(E4&gt;64,"1.5",IF(E4&gt;=60,"1.0","0"))))))))</f>
        <v>1.0</v>
      </c>
      <c r="G4" s="4">
        <f>F4*1</f>
        <v>1</v>
      </c>
      <c r="H4" s="4">
        <f>IF(G4&gt;0,D4,0)</f>
        <v>4</v>
      </c>
      <c r="I4" s="4">
        <f>F4*H4</f>
        <v>4</v>
      </c>
      <c r="J4" s="4" t="str">
        <f>IF(E4&gt;59,"0",IF(E4&gt;0,"1","0"))</f>
        <v>0</v>
      </c>
      <c r="K4" s="4">
        <f>J4*D4</f>
        <v>0</v>
      </c>
      <c r="L4" s="4"/>
      <c r="M4" s="4"/>
      <c r="N4" s="4"/>
      <c r="O4" s="4"/>
    </row>
    <row r="5" spans="1:15" ht="14.25">
      <c r="A5" s="27" t="s">
        <v>459</v>
      </c>
      <c r="B5" s="27" t="s">
        <v>460</v>
      </c>
      <c r="C5" s="28" t="s">
        <v>116</v>
      </c>
      <c r="D5" s="29">
        <v>4</v>
      </c>
      <c r="E5" s="11">
        <v>90</v>
      </c>
      <c r="F5" s="11" t="str">
        <f aca="true" t="shared" si="0" ref="F5:F28">IF(E5&gt;94,"4.5",IF(E5&gt;89,"4.0",IF(E5&gt;84,"3.5",IF(E5&gt;79,"3.0",IF(E5&gt;74,"2.5",IF(E5&gt;69,"2.0",IF(E5&gt;64,"1.5",IF(E5&gt;=60,"1.0","0"))))))))</f>
        <v>4.0</v>
      </c>
      <c r="G5" s="4">
        <f aca="true" t="shared" si="1" ref="G5:G28">F5*1</f>
        <v>4</v>
      </c>
      <c r="H5" s="4">
        <f aca="true" t="shared" si="2" ref="H5:H18">IF(G5&gt;0,D5,0)</f>
        <v>4</v>
      </c>
      <c r="I5" s="4">
        <f aca="true" t="shared" si="3" ref="I5:I18">F5*H5</f>
        <v>16</v>
      </c>
      <c r="J5" s="4" t="str">
        <f aca="true" t="shared" si="4" ref="J5:J28">IF(E5&gt;59,"0",IF(E5&gt;0,"1","0"))</f>
        <v>0</v>
      </c>
      <c r="K5" s="4">
        <f aca="true" t="shared" si="5" ref="K5:K28">J5*D5</f>
        <v>0</v>
      </c>
      <c r="L5" s="4"/>
      <c r="M5" s="4"/>
      <c r="N5" s="4"/>
      <c r="O5" s="4"/>
    </row>
    <row r="6" spans="1:15" ht="14.25">
      <c r="A6" s="27" t="s">
        <v>462</v>
      </c>
      <c r="B6" s="27" t="s">
        <v>461</v>
      </c>
      <c r="C6" s="28" t="s">
        <v>116</v>
      </c>
      <c r="D6" s="29">
        <v>4</v>
      </c>
      <c r="E6" s="11">
        <v>0</v>
      </c>
      <c r="F6" s="11" t="str">
        <f t="shared" si="0"/>
        <v>0</v>
      </c>
      <c r="G6" s="4">
        <f t="shared" si="1"/>
        <v>0</v>
      </c>
      <c r="H6" s="4">
        <f t="shared" si="2"/>
        <v>0</v>
      </c>
      <c r="I6" s="4">
        <f t="shared" si="3"/>
        <v>0</v>
      </c>
      <c r="J6" s="4" t="str">
        <f t="shared" si="4"/>
        <v>0</v>
      </c>
      <c r="K6" s="4">
        <f t="shared" si="5"/>
        <v>0</v>
      </c>
      <c r="L6" s="4"/>
      <c r="M6" s="4"/>
      <c r="N6" s="4"/>
      <c r="O6" s="4"/>
    </row>
    <row r="7" spans="1:15" ht="14.25">
      <c r="A7" s="27" t="s">
        <v>463</v>
      </c>
      <c r="B7" s="27" t="s">
        <v>233</v>
      </c>
      <c r="C7" s="28" t="s">
        <v>116</v>
      </c>
      <c r="D7" s="29">
        <v>4</v>
      </c>
      <c r="E7" s="11">
        <v>0</v>
      </c>
      <c r="F7" s="11" t="str">
        <f t="shared" si="0"/>
        <v>0</v>
      </c>
      <c r="G7" s="4">
        <f t="shared" si="1"/>
        <v>0</v>
      </c>
      <c r="H7" s="4">
        <f t="shared" si="2"/>
        <v>0</v>
      </c>
      <c r="I7" s="4">
        <f t="shared" si="3"/>
        <v>0</v>
      </c>
      <c r="J7" s="4" t="str">
        <f t="shared" si="4"/>
        <v>0</v>
      </c>
      <c r="K7" s="4">
        <f t="shared" si="5"/>
        <v>0</v>
      </c>
      <c r="L7" s="4"/>
      <c r="M7" s="4"/>
      <c r="N7" s="4"/>
      <c r="O7" s="4"/>
    </row>
    <row r="8" spans="1:15" ht="14.25">
      <c r="A8" s="27" t="s">
        <v>464</v>
      </c>
      <c r="B8" s="27" t="s">
        <v>235</v>
      </c>
      <c r="C8" s="28" t="s">
        <v>116</v>
      </c>
      <c r="D8" s="29">
        <v>4</v>
      </c>
      <c r="E8" s="11">
        <v>0</v>
      </c>
      <c r="F8" s="11" t="str">
        <f t="shared" si="0"/>
        <v>0</v>
      </c>
      <c r="G8" s="4">
        <f t="shared" si="1"/>
        <v>0</v>
      </c>
      <c r="H8" s="4">
        <f t="shared" si="2"/>
        <v>0</v>
      </c>
      <c r="I8" s="4">
        <f t="shared" si="3"/>
        <v>0</v>
      </c>
      <c r="J8" s="4" t="str">
        <f t="shared" si="4"/>
        <v>0</v>
      </c>
      <c r="K8" s="4">
        <f t="shared" si="5"/>
        <v>0</v>
      </c>
      <c r="L8" s="4"/>
      <c r="M8" s="4"/>
      <c r="N8" s="4"/>
      <c r="O8" s="4"/>
    </row>
    <row r="9" spans="1:15" ht="14.25">
      <c r="A9" s="27" t="s">
        <v>465</v>
      </c>
      <c r="B9" s="27" t="s">
        <v>466</v>
      </c>
      <c r="C9" s="28" t="s">
        <v>116</v>
      </c>
      <c r="D9" s="29">
        <v>4</v>
      </c>
      <c r="E9" s="11">
        <v>0</v>
      </c>
      <c r="F9" s="11" t="str">
        <f t="shared" si="0"/>
        <v>0</v>
      </c>
      <c r="G9" s="4">
        <f t="shared" si="1"/>
        <v>0</v>
      </c>
      <c r="H9" s="4">
        <f t="shared" si="2"/>
        <v>0</v>
      </c>
      <c r="I9" s="4">
        <f t="shared" si="3"/>
        <v>0</v>
      </c>
      <c r="J9" s="4" t="str">
        <f t="shared" si="4"/>
        <v>0</v>
      </c>
      <c r="K9" s="4">
        <f t="shared" si="5"/>
        <v>0</v>
      </c>
      <c r="L9" s="4"/>
      <c r="M9" s="4"/>
      <c r="N9" s="4"/>
      <c r="O9" s="4"/>
    </row>
    <row r="10" spans="1:15" ht="14.25">
      <c r="A10" s="27" t="s">
        <v>467</v>
      </c>
      <c r="B10" s="27" t="s">
        <v>468</v>
      </c>
      <c r="C10" s="28" t="s">
        <v>450</v>
      </c>
      <c r="D10" s="29">
        <v>4</v>
      </c>
      <c r="E10" s="11">
        <v>0</v>
      </c>
      <c r="F10" s="11" t="str">
        <f t="shared" si="0"/>
        <v>0</v>
      </c>
      <c r="G10" s="4">
        <f t="shared" si="1"/>
        <v>0</v>
      </c>
      <c r="H10" s="4">
        <f t="shared" si="2"/>
        <v>0</v>
      </c>
      <c r="I10" s="4">
        <f t="shared" si="3"/>
        <v>0</v>
      </c>
      <c r="J10" s="4" t="str">
        <f t="shared" si="4"/>
        <v>0</v>
      </c>
      <c r="K10" s="4">
        <f t="shared" si="5"/>
        <v>0</v>
      </c>
      <c r="L10" s="4"/>
      <c r="M10" s="4"/>
      <c r="N10" s="4"/>
      <c r="O10" s="4"/>
    </row>
    <row r="11" spans="1:15" ht="14.25">
      <c r="A11" s="27" t="s">
        <v>469</v>
      </c>
      <c r="B11" s="27" t="s">
        <v>470</v>
      </c>
      <c r="C11" s="28" t="s">
        <v>450</v>
      </c>
      <c r="D11" s="29">
        <v>4</v>
      </c>
      <c r="E11" s="11">
        <v>0</v>
      </c>
      <c r="F11" s="11" t="str">
        <f t="shared" si="0"/>
        <v>0</v>
      </c>
      <c r="G11" s="4">
        <f t="shared" si="1"/>
        <v>0</v>
      </c>
      <c r="H11" s="4">
        <f t="shared" si="2"/>
        <v>0</v>
      </c>
      <c r="I11" s="4">
        <f t="shared" si="3"/>
        <v>0</v>
      </c>
      <c r="J11" s="4" t="str">
        <f t="shared" si="4"/>
        <v>0</v>
      </c>
      <c r="K11" s="4">
        <f t="shared" si="5"/>
        <v>0</v>
      </c>
      <c r="L11" s="4"/>
      <c r="M11" s="4"/>
      <c r="N11" s="4"/>
      <c r="O11" s="4"/>
    </row>
    <row r="12" spans="1:15" ht="14.25">
      <c r="A12" s="20" t="s">
        <v>475</v>
      </c>
      <c r="B12" s="20" t="s">
        <v>239</v>
      </c>
      <c r="C12" s="22" t="s">
        <v>116</v>
      </c>
      <c r="D12" s="23">
        <v>4</v>
      </c>
      <c r="E12" s="11">
        <v>0</v>
      </c>
      <c r="F12" s="11" t="str">
        <f t="shared" si="0"/>
        <v>0</v>
      </c>
      <c r="G12" s="4">
        <f t="shared" si="1"/>
        <v>0</v>
      </c>
      <c r="H12" s="4">
        <f t="shared" si="2"/>
        <v>0</v>
      </c>
      <c r="I12" s="4">
        <f t="shared" si="3"/>
        <v>0</v>
      </c>
      <c r="J12" s="4" t="str">
        <f t="shared" si="4"/>
        <v>0</v>
      </c>
      <c r="K12" s="4">
        <f t="shared" si="5"/>
        <v>0</v>
      </c>
      <c r="L12" s="4"/>
      <c r="M12" s="4"/>
      <c r="N12" s="4"/>
      <c r="O12" s="4"/>
    </row>
    <row r="13" spans="1:15" ht="14.25">
      <c r="A13" s="20" t="s">
        <v>244</v>
      </c>
      <c r="B13" s="20" t="s">
        <v>245</v>
      </c>
      <c r="C13" s="22" t="s">
        <v>116</v>
      </c>
      <c r="D13" s="23">
        <v>2</v>
      </c>
      <c r="E13" s="11">
        <v>0</v>
      </c>
      <c r="F13" s="11" t="str">
        <f t="shared" si="0"/>
        <v>0</v>
      </c>
      <c r="G13" s="4">
        <f t="shared" si="1"/>
        <v>0</v>
      </c>
      <c r="H13" s="4">
        <f t="shared" si="2"/>
        <v>0</v>
      </c>
      <c r="I13" s="4">
        <f t="shared" si="3"/>
        <v>0</v>
      </c>
      <c r="J13" s="4" t="str">
        <f t="shared" si="4"/>
        <v>0</v>
      </c>
      <c r="K13" s="4">
        <f t="shared" si="5"/>
        <v>0</v>
      </c>
      <c r="L13" s="4"/>
      <c r="M13" s="4"/>
      <c r="N13" s="4"/>
      <c r="O13" s="4"/>
    </row>
    <row r="14" spans="1:15" ht="14.25">
      <c r="A14" s="20" t="s">
        <v>471</v>
      </c>
      <c r="B14" s="20" t="s">
        <v>472</v>
      </c>
      <c r="C14" s="22" t="s">
        <v>116</v>
      </c>
      <c r="D14" s="23">
        <v>3</v>
      </c>
      <c r="E14" s="11">
        <v>0</v>
      </c>
      <c r="F14" s="11" t="str">
        <f t="shared" si="0"/>
        <v>0</v>
      </c>
      <c r="G14" s="4">
        <f t="shared" si="1"/>
        <v>0</v>
      </c>
      <c r="H14" s="4">
        <f t="shared" si="2"/>
        <v>0</v>
      </c>
      <c r="I14" s="4">
        <f t="shared" si="3"/>
        <v>0</v>
      </c>
      <c r="J14" s="4" t="str">
        <f t="shared" si="4"/>
        <v>0</v>
      </c>
      <c r="K14" s="4">
        <f t="shared" si="5"/>
        <v>0</v>
      </c>
      <c r="L14" s="4"/>
      <c r="M14" s="4"/>
      <c r="N14" s="4"/>
      <c r="O14" s="4"/>
    </row>
    <row r="15" spans="1:15" ht="14.25">
      <c r="A15" s="20" t="s">
        <v>250</v>
      </c>
      <c r="B15" s="20" t="s">
        <v>251</v>
      </c>
      <c r="C15" s="22" t="s">
        <v>116</v>
      </c>
      <c r="D15" s="23">
        <v>2</v>
      </c>
      <c r="E15" s="11">
        <v>0</v>
      </c>
      <c r="F15" s="11" t="str">
        <f t="shared" si="0"/>
        <v>0</v>
      </c>
      <c r="G15" s="4">
        <f t="shared" si="1"/>
        <v>0</v>
      </c>
      <c r="H15" s="4">
        <f t="shared" si="2"/>
        <v>0</v>
      </c>
      <c r="I15" s="4">
        <f t="shared" si="3"/>
        <v>0</v>
      </c>
      <c r="J15" s="4" t="str">
        <f t="shared" si="4"/>
        <v>0</v>
      </c>
      <c r="K15" s="4">
        <f t="shared" si="5"/>
        <v>0</v>
      </c>
      <c r="L15" s="4"/>
      <c r="M15" s="4"/>
      <c r="N15" s="4"/>
      <c r="O15" s="4"/>
    </row>
    <row r="16" spans="1:15" ht="14.25">
      <c r="A16" s="20" t="s">
        <v>473</v>
      </c>
      <c r="B16" s="20" t="s">
        <v>253</v>
      </c>
      <c r="C16" s="22" t="s">
        <v>116</v>
      </c>
      <c r="D16" s="23">
        <v>3</v>
      </c>
      <c r="E16" s="11">
        <v>0</v>
      </c>
      <c r="F16" s="11" t="str">
        <f t="shared" si="0"/>
        <v>0</v>
      </c>
      <c r="G16" s="4">
        <f t="shared" si="1"/>
        <v>0</v>
      </c>
      <c r="H16" s="4">
        <f t="shared" si="2"/>
        <v>0</v>
      </c>
      <c r="I16" s="4">
        <f t="shared" si="3"/>
        <v>0</v>
      </c>
      <c r="J16" s="4" t="str">
        <f t="shared" si="4"/>
        <v>0</v>
      </c>
      <c r="K16" s="4">
        <f t="shared" si="5"/>
        <v>0</v>
      </c>
      <c r="L16" s="4"/>
      <c r="M16" s="4"/>
      <c r="N16" s="4"/>
      <c r="O16" s="4"/>
    </row>
    <row r="17" spans="1:15" ht="14.25">
      <c r="A17" s="20" t="s">
        <v>481</v>
      </c>
      <c r="B17" s="20" t="s">
        <v>474</v>
      </c>
      <c r="C17" s="22" t="s">
        <v>116</v>
      </c>
      <c r="D17" s="23">
        <v>3</v>
      </c>
      <c r="E17" s="11">
        <v>0</v>
      </c>
      <c r="F17" s="11" t="str">
        <f t="shared" si="0"/>
        <v>0</v>
      </c>
      <c r="G17" s="4">
        <f t="shared" si="1"/>
        <v>0</v>
      </c>
      <c r="H17" s="4">
        <f t="shared" si="2"/>
        <v>0</v>
      </c>
      <c r="I17" s="4">
        <f t="shared" si="3"/>
        <v>0</v>
      </c>
      <c r="J17" s="4" t="str">
        <f t="shared" si="4"/>
        <v>0</v>
      </c>
      <c r="K17" s="4">
        <f t="shared" si="5"/>
        <v>0</v>
      </c>
      <c r="L17" s="4"/>
      <c r="M17" s="4"/>
      <c r="N17" s="4"/>
      <c r="O17" s="4"/>
    </row>
    <row r="18" spans="1:15" ht="14.25">
      <c r="A18" s="20" t="s">
        <v>477</v>
      </c>
      <c r="B18" s="20" t="s">
        <v>478</v>
      </c>
      <c r="C18" s="22" t="s">
        <v>116</v>
      </c>
      <c r="D18" s="23">
        <v>2</v>
      </c>
      <c r="E18" s="11">
        <v>0</v>
      </c>
      <c r="F18" s="11" t="str">
        <f t="shared" si="0"/>
        <v>0</v>
      </c>
      <c r="G18" s="4">
        <f t="shared" si="1"/>
        <v>0</v>
      </c>
      <c r="H18" s="4">
        <f t="shared" si="2"/>
        <v>0</v>
      </c>
      <c r="I18" s="4">
        <f t="shared" si="3"/>
        <v>0</v>
      </c>
      <c r="J18" s="4" t="str">
        <f t="shared" si="4"/>
        <v>0</v>
      </c>
      <c r="K18" s="4">
        <f t="shared" si="5"/>
        <v>0</v>
      </c>
      <c r="L18" s="4"/>
      <c r="M18" s="4"/>
      <c r="N18" s="4"/>
      <c r="O18" s="4"/>
    </row>
    <row r="19" spans="1:15" ht="14.25">
      <c r="A19" s="9" t="s">
        <v>28</v>
      </c>
      <c r="B19" s="10"/>
      <c r="C19" s="4"/>
      <c r="D19" s="4"/>
      <c r="E19" s="4"/>
      <c r="F19" s="4"/>
      <c r="G19" s="4"/>
      <c r="H19" s="4">
        <f>SUM(H4:H18)</f>
        <v>8</v>
      </c>
      <c r="I19" s="4">
        <f>SUM(I4:I18)</f>
        <v>20</v>
      </c>
      <c r="J19" s="4" t="str">
        <f t="shared" si="4"/>
        <v>0</v>
      </c>
      <c r="K19" s="4">
        <f t="shared" si="5"/>
        <v>0</v>
      </c>
      <c r="L19" s="4"/>
      <c r="M19" s="4"/>
      <c r="N19" s="4"/>
      <c r="O19" s="4"/>
    </row>
    <row r="20" spans="1:15" ht="14.25">
      <c r="A20" s="15"/>
      <c r="B20" s="16"/>
      <c r="C20" s="17"/>
      <c r="D20" s="17"/>
      <c r="E20" s="17"/>
      <c r="F20" s="17"/>
      <c r="G20" s="17"/>
      <c r="H20" s="17"/>
      <c r="I20" s="17"/>
      <c r="J20" s="4" t="str">
        <f t="shared" si="4"/>
        <v>0</v>
      </c>
      <c r="K20" s="4">
        <f t="shared" si="5"/>
        <v>0</v>
      </c>
      <c r="L20" s="17"/>
      <c r="M20" s="17"/>
      <c r="N20" s="17"/>
      <c r="O20" s="17"/>
    </row>
    <row r="21" spans="1:11" ht="14.25">
      <c r="A21" s="2"/>
      <c r="B21" s="3"/>
      <c r="J21" s="4" t="str">
        <f t="shared" si="4"/>
        <v>0</v>
      </c>
      <c r="K21" s="4">
        <f t="shared" si="5"/>
        <v>0</v>
      </c>
    </row>
    <row r="22" spans="1:11" ht="14.25">
      <c r="A22" s="2"/>
      <c r="B22" s="3"/>
      <c r="J22" s="4"/>
      <c r="K22" s="4"/>
    </row>
    <row r="23" spans="1:11" ht="14.25">
      <c r="A23" s="2"/>
      <c r="B23" s="3"/>
      <c r="J23" s="4"/>
      <c r="K23" s="4"/>
    </row>
    <row r="24" spans="1:15" ht="14.25">
      <c r="A24" s="20" t="s">
        <v>240</v>
      </c>
      <c r="B24" s="20" t="s">
        <v>241</v>
      </c>
      <c r="C24" s="22" t="s">
        <v>447</v>
      </c>
      <c r="D24" s="23">
        <v>4</v>
      </c>
      <c r="E24" s="11">
        <v>0</v>
      </c>
      <c r="F24" s="11" t="str">
        <f t="shared" si="0"/>
        <v>0</v>
      </c>
      <c r="G24" s="4">
        <f t="shared" si="1"/>
        <v>0</v>
      </c>
      <c r="H24" s="4">
        <f>IF(G24&gt;0,D24,0)</f>
        <v>0</v>
      </c>
      <c r="I24" s="4">
        <f>F24*H24</f>
        <v>0</v>
      </c>
      <c r="J24" s="4" t="str">
        <f t="shared" si="4"/>
        <v>0</v>
      </c>
      <c r="K24" s="4">
        <f t="shared" si="5"/>
        <v>0</v>
      </c>
      <c r="L24" s="4"/>
      <c r="M24" s="4"/>
      <c r="N24" s="4"/>
      <c r="O24" s="4"/>
    </row>
    <row r="25" spans="1:15" ht="14.25">
      <c r="A25" s="20" t="s">
        <v>242</v>
      </c>
      <c r="B25" s="20" t="s">
        <v>243</v>
      </c>
      <c r="C25" s="22" t="s">
        <v>447</v>
      </c>
      <c r="D25" s="23">
        <v>3</v>
      </c>
      <c r="E25" s="11">
        <v>0</v>
      </c>
      <c r="F25" s="11" t="str">
        <f t="shared" si="0"/>
        <v>0</v>
      </c>
      <c r="G25" s="4">
        <f t="shared" si="1"/>
        <v>0</v>
      </c>
      <c r="H25" s="4">
        <f aca="true" t="shared" si="6" ref="H25:H44">IF(G25&gt;0,D25,0)</f>
        <v>0</v>
      </c>
      <c r="I25" s="4">
        <f aca="true" t="shared" si="7" ref="I25:I44">F25*H25</f>
        <v>0</v>
      </c>
      <c r="J25" s="4" t="str">
        <f t="shared" si="4"/>
        <v>0</v>
      </c>
      <c r="K25" s="4">
        <f t="shared" si="5"/>
        <v>0</v>
      </c>
      <c r="L25" s="4"/>
      <c r="M25" s="4"/>
      <c r="N25" s="4"/>
      <c r="O25" s="4"/>
    </row>
    <row r="26" spans="1:15" ht="14.25">
      <c r="A26" s="20" t="s">
        <v>248</v>
      </c>
      <c r="B26" s="20" t="s">
        <v>249</v>
      </c>
      <c r="C26" s="22" t="s">
        <v>447</v>
      </c>
      <c r="D26" s="23">
        <v>3</v>
      </c>
      <c r="E26" s="11">
        <v>0</v>
      </c>
      <c r="F26" s="11" t="str">
        <f t="shared" si="0"/>
        <v>0</v>
      </c>
      <c r="G26" s="4">
        <f t="shared" si="1"/>
        <v>0</v>
      </c>
      <c r="H26" s="4">
        <f t="shared" si="6"/>
        <v>0</v>
      </c>
      <c r="I26" s="4">
        <f t="shared" si="7"/>
        <v>0</v>
      </c>
      <c r="J26" s="4" t="str">
        <f t="shared" si="4"/>
        <v>0</v>
      </c>
      <c r="K26" s="4">
        <f t="shared" si="5"/>
        <v>0</v>
      </c>
      <c r="L26" s="4"/>
      <c r="M26" s="4"/>
      <c r="N26" s="4"/>
      <c r="O26" s="4"/>
    </row>
    <row r="27" spans="1:15" ht="14.25">
      <c r="A27" s="20" t="s">
        <v>256</v>
      </c>
      <c r="B27" s="20" t="s">
        <v>257</v>
      </c>
      <c r="C27" s="22" t="s">
        <v>476</v>
      </c>
      <c r="D27" s="23">
        <v>1.5</v>
      </c>
      <c r="E27" s="11">
        <v>0</v>
      </c>
      <c r="F27" s="11" t="str">
        <f t="shared" si="0"/>
        <v>0</v>
      </c>
      <c r="G27" s="4">
        <f t="shared" si="1"/>
        <v>0</v>
      </c>
      <c r="H27" s="4">
        <f t="shared" si="6"/>
        <v>0</v>
      </c>
      <c r="I27" s="4">
        <f t="shared" si="7"/>
        <v>0</v>
      </c>
      <c r="J27" s="4" t="str">
        <f t="shared" si="4"/>
        <v>0</v>
      </c>
      <c r="K27" s="4">
        <f t="shared" si="5"/>
        <v>0</v>
      </c>
      <c r="L27" s="4"/>
      <c r="M27" s="4"/>
      <c r="N27" s="4"/>
      <c r="O27" s="4"/>
    </row>
    <row r="28" spans="1:15" ht="14.25">
      <c r="A28" s="20" t="s">
        <v>258</v>
      </c>
      <c r="B28" s="20" t="s">
        <v>259</v>
      </c>
      <c r="C28" s="22" t="s">
        <v>476</v>
      </c>
      <c r="D28" s="23">
        <v>1.5</v>
      </c>
      <c r="E28" s="11">
        <v>0</v>
      </c>
      <c r="F28" s="11" t="str">
        <f t="shared" si="0"/>
        <v>0</v>
      </c>
      <c r="G28" s="4">
        <f t="shared" si="1"/>
        <v>0</v>
      </c>
      <c r="H28" s="4">
        <f t="shared" si="6"/>
        <v>0</v>
      </c>
      <c r="I28" s="4">
        <f t="shared" si="7"/>
        <v>0</v>
      </c>
      <c r="J28" s="4" t="str">
        <f t="shared" si="4"/>
        <v>0</v>
      </c>
      <c r="K28" s="4">
        <f t="shared" si="5"/>
        <v>0</v>
      </c>
      <c r="L28" s="4"/>
      <c r="M28" s="4"/>
      <c r="N28" s="4"/>
      <c r="O28" s="4"/>
    </row>
    <row r="29" spans="1:15" ht="14.25">
      <c r="A29" s="9" t="s">
        <v>101</v>
      </c>
      <c r="B29" s="10"/>
      <c r="C29" s="4"/>
      <c r="D29" s="4"/>
      <c r="E29" s="4"/>
      <c r="F29" s="4"/>
      <c r="G29" s="4"/>
      <c r="H29" s="4">
        <f>SUM(H24:H28)</f>
        <v>0</v>
      </c>
      <c r="I29" s="4"/>
      <c r="J29" s="4" t="str">
        <f aca="true" t="shared" si="8" ref="J29:J44">IF(E29&gt;59,"0",IF(E29&gt;0,"1","0"))</f>
        <v>0</v>
      </c>
      <c r="K29" s="4">
        <f aca="true" t="shared" si="9" ref="K29:K44">J29*D29</f>
        <v>0</v>
      </c>
      <c r="L29" s="4"/>
      <c r="M29" s="4"/>
      <c r="N29" s="4"/>
      <c r="O29" s="4"/>
    </row>
    <row r="30" spans="1:11" ht="14.25">
      <c r="A30" s="2"/>
      <c r="B30" s="3"/>
      <c r="J30" s="4" t="str">
        <f t="shared" si="8"/>
        <v>0</v>
      </c>
      <c r="K30" s="4">
        <f t="shared" si="9"/>
        <v>0</v>
      </c>
    </row>
    <row r="31" spans="1:11" ht="14.25">
      <c r="A31" s="2"/>
      <c r="B31" s="3"/>
      <c r="J31" s="4" t="str">
        <f t="shared" si="8"/>
        <v>0</v>
      </c>
      <c r="K31" s="4">
        <f t="shared" si="9"/>
        <v>0</v>
      </c>
    </row>
    <row r="32" spans="1:15" ht="14.25">
      <c r="A32" s="12" t="s">
        <v>157</v>
      </c>
      <c r="B32" s="13" t="s">
        <v>158</v>
      </c>
      <c r="C32" s="14" t="s">
        <v>106</v>
      </c>
      <c r="D32" s="11">
        <v>0</v>
      </c>
      <c r="E32" s="11">
        <v>0</v>
      </c>
      <c r="F32" s="11" t="str">
        <f aca="true" t="shared" si="10" ref="F32:F44">IF(E32&gt;94,"4.5",IF(E32&gt;89,"4.0",IF(E32&gt;84,"3.5",IF(E32&gt;79,"3.0",IF(E32&gt;74,"2.5",IF(E32&gt;69,"2.0",IF(E32&gt;64,"1.5",IF(E32&gt;=60,"1.0","0"))))))))</f>
        <v>0</v>
      </c>
      <c r="G32" s="4">
        <f aca="true" t="shared" si="11" ref="G32:G44">F32*1</f>
        <v>0</v>
      </c>
      <c r="H32" s="4">
        <f t="shared" si="6"/>
        <v>0</v>
      </c>
      <c r="I32" s="4">
        <f t="shared" si="7"/>
        <v>0</v>
      </c>
      <c r="J32" s="4" t="str">
        <f t="shared" si="8"/>
        <v>0</v>
      </c>
      <c r="K32" s="4">
        <f t="shared" si="9"/>
        <v>0</v>
      </c>
      <c r="L32" s="4"/>
      <c r="M32" s="4"/>
      <c r="N32" s="4"/>
      <c r="O32" s="4"/>
    </row>
    <row r="33" spans="1:15" ht="14.25">
      <c r="A33" s="12" t="s">
        <v>159</v>
      </c>
      <c r="B33" s="13" t="s">
        <v>160</v>
      </c>
      <c r="C33" s="14" t="s">
        <v>106</v>
      </c>
      <c r="D33" s="11">
        <v>0</v>
      </c>
      <c r="E33" s="11">
        <v>0</v>
      </c>
      <c r="F33" s="11" t="str">
        <f t="shared" si="10"/>
        <v>0</v>
      </c>
      <c r="G33" s="4">
        <f t="shared" si="11"/>
        <v>0</v>
      </c>
      <c r="H33" s="4">
        <f t="shared" si="6"/>
        <v>0</v>
      </c>
      <c r="I33" s="4">
        <f t="shared" si="7"/>
        <v>0</v>
      </c>
      <c r="J33" s="4" t="str">
        <f t="shared" si="8"/>
        <v>0</v>
      </c>
      <c r="K33" s="4">
        <f t="shared" si="9"/>
        <v>0</v>
      </c>
      <c r="L33" s="4"/>
      <c r="M33" s="4"/>
      <c r="N33" s="4"/>
      <c r="O33" s="4"/>
    </row>
    <row r="34" spans="1:15" ht="14.25">
      <c r="A34" s="12" t="s">
        <v>161</v>
      </c>
      <c r="B34" s="13" t="s">
        <v>162</v>
      </c>
      <c r="C34" s="14" t="s">
        <v>106</v>
      </c>
      <c r="D34" s="11">
        <v>0</v>
      </c>
      <c r="E34" s="11">
        <v>0</v>
      </c>
      <c r="F34" s="11" t="str">
        <f t="shared" si="10"/>
        <v>0</v>
      </c>
      <c r="G34" s="4">
        <f t="shared" si="11"/>
        <v>0</v>
      </c>
      <c r="H34" s="4">
        <f t="shared" si="6"/>
        <v>0</v>
      </c>
      <c r="I34" s="4">
        <f t="shared" si="7"/>
        <v>0</v>
      </c>
      <c r="J34" s="4" t="str">
        <f t="shared" si="8"/>
        <v>0</v>
      </c>
      <c r="K34" s="4">
        <f t="shared" si="9"/>
        <v>0</v>
      </c>
      <c r="L34" s="4"/>
      <c r="M34" s="4"/>
      <c r="N34" s="4"/>
      <c r="O34" s="4"/>
    </row>
    <row r="35" spans="1:15" ht="14.25">
      <c r="A35" s="12" t="s">
        <v>163</v>
      </c>
      <c r="B35" s="13" t="s">
        <v>164</v>
      </c>
      <c r="C35" s="14" t="s">
        <v>106</v>
      </c>
      <c r="D35" s="11">
        <v>0</v>
      </c>
      <c r="E35" s="11">
        <v>0</v>
      </c>
      <c r="F35" s="11" t="str">
        <f t="shared" si="10"/>
        <v>0</v>
      </c>
      <c r="G35" s="4">
        <f t="shared" si="11"/>
        <v>0</v>
      </c>
      <c r="H35" s="4">
        <f t="shared" si="6"/>
        <v>0</v>
      </c>
      <c r="I35" s="4">
        <f t="shared" si="7"/>
        <v>0</v>
      </c>
      <c r="J35" s="4" t="str">
        <f t="shared" si="8"/>
        <v>0</v>
      </c>
      <c r="K35" s="4">
        <f t="shared" si="9"/>
        <v>0</v>
      </c>
      <c r="L35" s="4"/>
      <c r="M35" s="4"/>
      <c r="N35" s="4"/>
      <c r="O35" s="4"/>
    </row>
    <row r="36" spans="1:15" ht="14.25">
      <c r="A36" s="12" t="s">
        <v>165</v>
      </c>
      <c r="B36" s="13" t="s">
        <v>166</v>
      </c>
      <c r="C36" s="14" t="s">
        <v>106</v>
      </c>
      <c r="D36" s="11">
        <v>0</v>
      </c>
      <c r="E36" s="11">
        <v>0</v>
      </c>
      <c r="F36" s="11" t="str">
        <f t="shared" si="10"/>
        <v>0</v>
      </c>
      <c r="G36" s="4">
        <f t="shared" si="11"/>
        <v>0</v>
      </c>
      <c r="H36" s="4">
        <f t="shared" si="6"/>
        <v>0</v>
      </c>
      <c r="I36" s="4">
        <f t="shared" si="7"/>
        <v>0</v>
      </c>
      <c r="J36" s="4" t="str">
        <f t="shared" si="8"/>
        <v>0</v>
      </c>
      <c r="K36" s="4">
        <f t="shared" si="9"/>
        <v>0</v>
      </c>
      <c r="L36" s="4"/>
      <c r="M36" s="4"/>
      <c r="N36" s="4"/>
      <c r="O36" s="4"/>
    </row>
    <row r="37" spans="1:15" ht="14.25">
      <c r="A37" s="12" t="s">
        <v>167</v>
      </c>
      <c r="B37" s="13" t="s">
        <v>168</v>
      </c>
      <c r="C37" s="14" t="s">
        <v>106</v>
      </c>
      <c r="D37" s="11">
        <v>0</v>
      </c>
      <c r="E37" s="11">
        <v>0</v>
      </c>
      <c r="F37" s="11" t="str">
        <f t="shared" si="10"/>
        <v>0</v>
      </c>
      <c r="G37" s="4">
        <f t="shared" si="11"/>
        <v>0</v>
      </c>
      <c r="H37" s="4">
        <f t="shared" si="6"/>
        <v>0</v>
      </c>
      <c r="I37" s="4">
        <f t="shared" si="7"/>
        <v>0</v>
      </c>
      <c r="J37" s="4" t="str">
        <f t="shared" si="8"/>
        <v>0</v>
      </c>
      <c r="K37" s="4">
        <f t="shared" si="9"/>
        <v>0</v>
      </c>
      <c r="L37" s="4"/>
      <c r="M37" s="4"/>
      <c r="N37" s="4"/>
      <c r="O37" s="4"/>
    </row>
    <row r="38" spans="1:15" ht="14.25">
      <c r="A38" s="12" t="s">
        <v>169</v>
      </c>
      <c r="B38" s="13" t="s">
        <v>170</v>
      </c>
      <c r="C38" s="14" t="s">
        <v>106</v>
      </c>
      <c r="D38" s="11">
        <v>0</v>
      </c>
      <c r="E38" s="11">
        <v>0</v>
      </c>
      <c r="F38" s="11" t="str">
        <f t="shared" si="10"/>
        <v>0</v>
      </c>
      <c r="G38" s="4">
        <f t="shared" si="11"/>
        <v>0</v>
      </c>
      <c r="H38" s="4">
        <f t="shared" si="6"/>
        <v>0</v>
      </c>
      <c r="I38" s="4">
        <f t="shared" si="7"/>
        <v>0</v>
      </c>
      <c r="J38" s="4" t="str">
        <f t="shared" si="8"/>
        <v>0</v>
      </c>
      <c r="K38" s="4">
        <f t="shared" si="9"/>
        <v>0</v>
      </c>
      <c r="L38" s="4"/>
      <c r="M38" s="4"/>
      <c r="N38" s="4"/>
      <c r="O38" s="4"/>
    </row>
    <row r="39" spans="1:15" ht="14.25">
      <c r="A39" s="12" t="s">
        <v>171</v>
      </c>
      <c r="B39" s="13" t="s">
        <v>172</v>
      </c>
      <c r="C39" s="14" t="s">
        <v>106</v>
      </c>
      <c r="D39" s="11">
        <v>0</v>
      </c>
      <c r="E39" s="11">
        <v>0</v>
      </c>
      <c r="F39" s="11" t="str">
        <f t="shared" si="10"/>
        <v>0</v>
      </c>
      <c r="G39" s="4">
        <f t="shared" si="11"/>
        <v>0</v>
      </c>
      <c r="H39" s="4">
        <f t="shared" si="6"/>
        <v>0</v>
      </c>
      <c r="I39" s="4">
        <f t="shared" si="7"/>
        <v>0</v>
      </c>
      <c r="J39" s="4" t="str">
        <f t="shared" si="8"/>
        <v>0</v>
      </c>
      <c r="K39" s="4">
        <f t="shared" si="9"/>
        <v>0</v>
      </c>
      <c r="L39" s="4"/>
      <c r="M39" s="4"/>
      <c r="N39" s="4"/>
      <c r="O39" s="4"/>
    </row>
    <row r="40" spans="1:15" ht="14.25">
      <c r="A40" s="12" t="s">
        <v>173</v>
      </c>
      <c r="B40" s="13" t="s">
        <v>174</v>
      </c>
      <c r="C40" s="14" t="s">
        <v>106</v>
      </c>
      <c r="D40" s="11">
        <v>0</v>
      </c>
      <c r="E40" s="11">
        <v>0</v>
      </c>
      <c r="F40" s="11" t="str">
        <f t="shared" si="10"/>
        <v>0</v>
      </c>
      <c r="G40" s="4">
        <f t="shared" si="11"/>
        <v>0</v>
      </c>
      <c r="H40" s="4">
        <f t="shared" si="6"/>
        <v>0</v>
      </c>
      <c r="I40" s="4">
        <f t="shared" si="7"/>
        <v>0</v>
      </c>
      <c r="J40" s="4" t="str">
        <f t="shared" si="8"/>
        <v>0</v>
      </c>
      <c r="K40" s="4">
        <f t="shared" si="9"/>
        <v>0</v>
      </c>
      <c r="L40" s="4"/>
      <c r="M40" s="4"/>
      <c r="N40" s="4"/>
      <c r="O40" s="4"/>
    </row>
    <row r="41" spans="1:15" ht="14.25">
      <c r="A41" s="12" t="s">
        <v>175</v>
      </c>
      <c r="B41" s="13" t="s">
        <v>176</v>
      </c>
      <c r="C41" s="14" t="s">
        <v>106</v>
      </c>
      <c r="D41" s="11">
        <v>0</v>
      </c>
      <c r="E41" s="11">
        <v>0</v>
      </c>
      <c r="F41" s="11" t="str">
        <f t="shared" si="10"/>
        <v>0</v>
      </c>
      <c r="G41" s="4">
        <f t="shared" si="11"/>
        <v>0</v>
      </c>
      <c r="H41" s="4">
        <f t="shared" si="6"/>
        <v>0</v>
      </c>
      <c r="I41" s="4">
        <f t="shared" si="7"/>
        <v>0</v>
      </c>
      <c r="J41" s="4" t="str">
        <f t="shared" si="8"/>
        <v>0</v>
      </c>
      <c r="K41" s="4">
        <f t="shared" si="9"/>
        <v>0</v>
      </c>
      <c r="L41" s="4"/>
      <c r="M41" s="4"/>
      <c r="N41" s="4"/>
      <c r="O41" s="4"/>
    </row>
    <row r="42" spans="1:15" ht="14.25">
      <c r="A42" s="12" t="s">
        <v>177</v>
      </c>
      <c r="B42" s="13" t="s">
        <v>178</v>
      </c>
      <c r="C42" s="14" t="s">
        <v>106</v>
      </c>
      <c r="D42" s="11">
        <v>0</v>
      </c>
      <c r="E42" s="11">
        <v>0</v>
      </c>
      <c r="F42" s="11" t="str">
        <f t="shared" si="10"/>
        <v>0</v>
      </c>
      <c r="G42" s="4">
        <f t="shared" si="11"/>
        <v>0</v>
      </c>
      <c r="H42" s="4">
        <f t="shared" si="6"/>
        <v>0</v>
      </c>
      <c r="I42" s="4">
        <f t="shared" si="7"/>
        <v>0</v>
      </c>
      <c r="J42" s="4" t="str">
        <f t="shared" si="8"/>
        <v>0</v>
      </c>
      <c r="K42" s="4">
        <f t="shared" si="9"/>
        <v>0</v>
      </c>
      <c r="L42" s="4"/>
      <c r="M42" s="4"/>
      <c r="N42" s="4"/>
      <c r="O42" s="4"/>
    </row>
    <row r="43" spans="1:15" ht="14.25">
      <c r="A43" s="12" t="s">
        <v>179</v>
      </c>
      <c r="B43" s="13" t="s">
        <v>180</v>
      </c>
      <c r="C43" s="14" t="s">
        <v>106</v>
      </c>
      <c r="D43" s="11">
        <v>0</v>
      </c>
      <c r="E43" s="11">
        <v>0</v>
      </c>
      <c r="F43" s="11" t="str">
        <f t="shared" si="10"/>
        <v>0</v>
      </c>
      <c r="G43" s="4">
        <f t="shared" si="11"/>
        <v>0</v>
      </c>
      <c r="H43" s="4">
        <f t="shared" si="6"/>
        <v>0</v>
      </c>
      <c r="I43" s="4">
        <f t="shared" si="7"/>
        <v>0</v>
      </c>
      <c r="J43" s="4" t="str">
        <f t="shared" si="8"/>
        <v>0</v>
      </c>
      <c r="K43" s="4">
        <f t="shared" si="9"/>
        <v>0</v>
      </c>
      <c r="L43" s="4"/>
      <c r="M43" s="4"/>
      <c r="N43" s="4"/>
      <c r="O43" s="4"/>
    </row>
    <row r="44" spans="1:15" ht="14.25">
      <c r="A44" s="12" t="s">
        <v>181</v>
      </c>
      <c r="B44" s="13" t="s">
        <v>182</v>
      </c>
      <c r="C44" s="14" t="s">
        <v>106</v>
      </c>
      <c r="D44" s="11">
        <v>0</v>
      </c>
      <c r="E44" s="11">
        <v>0</v>
      </c>
      <c r="F44" s="11" t="str">
        <f t="shared" si="10"/>
        <v>0</v>
      </c>
      <c r="G44" s="4">
        <f t="shared" si="11"/>
        <v>0</v>
      </c>
      <c r="H44" s="4">
        <f t="shared" si="6"/>
        <v>0</v>
      </c>
      <c r="I44" s="4">
        <f t="shared" si="7"/>
        <v>0</v>
      </c>
      <c r="J44" s="4" t="str">
        <f t="shared" si="8"/>
        <v>0</v>
      </c>
      <c r="K44" s="4">
        <f t="shared" si="9"/>
        <v>0</v>
      </c>
      <c r="L44" s="4"/>
      <c r="M44" s="4"/>
      <c r="N44" s="4"/>
      <c r="O44" s="4"/>
    </row>
    <row r="45" spans="1:15" ht="14.25">
      <c r="A45" s="9" t="s">
        <v>102</v>
      </c>
      <c r="B45" s="9"/>
      <c r="C45" s="4"/>
      <c r="D45" s="4"/>
      <c r="E45" s="4"/>
      <c r="F45" s="4"/>
      <c r="G45" s="4"/>
      <c r="H45" s="4">
        <f>SUM(H32:H44)</f>
        <v>0</v>
      </c>
      <c r="I45" s="4"/>
      <c r="J45" s="4"/>
      <c r="K45" s="4">
        <f>SUM(K4:K44)</f>
        <v>0</v>
      </c>
      <c r="L45" s="4"/>
      <c r="M45" s="4"/>
      <c r="N45" s="4"/>
      <c r="O45" s="4"/>
    </row>
  </sheetData>
  <sheetProtection/>
  <mergeCells count="1">
    <mergeCell ref="A1:O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O102"/>
  <sheetViews>
    <sheetView zoomScalePageLayoutView="0" workbookViewId="0" topLeftCell="A1">
      <pane ySplit="3" topLeftCell="BM28" activePane="bottomLeft" state="frozen"/>
      <selection pane="topLeft" activeCell="A1" sqref="A1"/>
      <selection pane="bottomLeft" activeCell="D49" sqref="D49"/>
    </sheetView>
  </sheetViews>
  <sheetFormatPr defaultColWidth="9.00390625" defaultRowHeight="14.25"/>
  <cols>
    <col min="1" max="1" width="13.00390625" style="0" customWidth="1"/>
    <col min="2" max="2" width="16.375" style="0" customWidth="1"/>
    <col min="3" max="3" width="9.50390625" style="0" customWidth="1"/>
    <col min="4" max="4" width="10.00390625" style="0" customWidth="1"/>
    <col min="5" max="5" width="8.25390625" style="0" customWidth="1"/>
    <col min="6" max="6" width="5.50390625" style="0" customWidth="1"/>
    <col min="7" max="7" width="9.50390625" style="0" hidden="1" customWidth="1"/>
    <col min="8" max="8" width="16.125" style="0" hidden="1" customWidth="1"/>
    <col min="9" max="9" width="11.625" style="0" hidden="1" customWidth="1"/>
    <col min="10" max="11" width="16.125" style="0" hidden="1" customWidth="1"/>
    <col min="12" max="12" width="8.625" style="0" customWidth="1"/>
    <col min="13" max="13" width="5.625" style="0" customWidth="1"/>
    <col min="14" max="14" width="7.875" style="0" customWidth="1"/>
    <col min="15" max="15" width="6.125" style="0" customWidth="1"/>
  </cols>
  <sheetData>
    <row r="1" spans="1:15" ht="87.75" customHeight="1">
      <c r="A1" s="40" t="s">
        <v>114</v>
      </c>
      <c r="B1" s="40"/>
      <c r="C1" s="40"/>
      <c r="D1" s="40"/>
      <c r="E1" s="40"/>
      <c r="F1" s="40"/>
      <c r="G1" s="40"/>
      <c r="H1" s="40"/>
      <c r="I1" s="40"/>
      <c r="J1" s="40"/>
      <c r="K1" s="40"/>
      <c r="L1" s="40"/>
      <c r="M1" s="40"/>
      <c r="N1" s="40"/>
      <c r="O1" s="40"/>
    </row>
    <row r="2" spans="1:15" ht="14.25">
      <c r="A2" s="4" t="s">
        <v>5</v>
      </c>
      <c r="B2" s="5">
        <f>H50+H75+H102</f>
        <v>6</v>
      </c>
      <c r="C2" s="4" t="s">
        <v>103</v>
      </c>
      <c r="D2" s="6">
        <f>I50/H50</f>
        <v>2.5</v>
      </c>
      <c r="E2" s="4" t="s">
        <v>107</v>
      </c>
      <c r="F2" s="5">
        <f>H50</f>
        <v>6</v>
      </c>
      <c r="G2" s="4">
        <f>D2*F2</f>
        <v>15</v>
      </c>
      <c r="H2" s="4">
        <f>F2*1.9</f>
        <v>11.399999999999999</v>
      </c>
      <c r="I2" s="4">
        <f>H2-G2</f>
        <v>-3.6000000000000014</v>
      </c>
      <c r="J2" s="4"/>
      <c r="K2" s="4"/>
      <c r="L2" s="4" t="s">
        <v>108</v>
      </c>
      <c r="M2" s="5">
        <f>H75</f>
        <v>0</v>
      </c>
      <c r="N2" s="4" t="s">
        <v>109</v>
      </c>
      <c r="O2" s="5">
        <f>H102</f>
        <v>0</v>
      </c>
    </row>
    <row r="3" spans="1:15" s="1" customFormat="1" ht="18.75" customHeight="1">
      <c r="A3" s="7" t="s">
        <v>0</v>
      </c>
      <c r="B3" s="7" t="s">
        <v>1</v>
      </c>
      <c r="C3" s="7" t="s">
        <v>25</v>
      </c>
      <c r="D3" s="7" t="s">
        <v>4</v>
      </c>
      <c r="E3" s="7" t="s">
        <v>2</v>
      </c>
      <c r="F3" s="7" t="s">
        <v>3</v>
      </c>
      <c r="G3" s="8" t="s">
        <v>29</v>
      </c>
      <c r="H3" s="8" t="s">
        <v>26</v>
      </c>
      <c r="I3" s="8" t="s">
        <v>27</v>
      </c>
      <c r="J3" s="8" t="s">
        <v>110</v>
      </c>
      <c r="K3" s="8" t="s">
        <v>111</v>
      </c>
      <c r="L3" s="18" t="s">
        <v>113</v>
      </c>
      <c r="M3" s="19" t="str">
        <f>IF(I2&gt;0,I2,"0")</f>
        <v>0</v>
      </c>
      <c r="N3" s="18" t="s">
        <v>112</v>
      </c>
      <c r="O3" s="19">
        <f>K102</f>
        <v>0</v>
      </c>
    </row>
    <row r="4" spans="1:15" ht="14.25">
      <c r="A4" s="4" t="s">
        <v>260</v>
      </c>
      <c r="B4" s="4" t="s">
        <v>261</v>
      </c>
      <c r="C4" s="21" t="s">
        <v>116</v>
      </c>
      <c r="D4" s="11">
        <v>3</v>
      </c>
      <c r="E4" s="11">
        <v>60</v>
      </c>
      <c r="F4" s="11" t="str">
        <f>IF(E4&gt;94,"4.5",IF(E4&gt;89,"4.0",IF(E4&gt;84,"3.5",IF(E4&gt;79,"3.0",IF(E4&gt;74,"2.5",IF(E4&gt;69,"2.0",IF(E4&gt;64,"1.5",IF(E4&gt;=60,"1.0","0"))))))))</f>
        <v>1.0</v>
      </c>
      <c r="G4" s="4">
        <f>F4*1</f>
        <v>1</v>
      </c>
      <c r="H4" s="4">
        <f>IF(G4&gt;0,D4,0)</f>
        <v>3</v>
      </c>
      <c r="I4" s="4">
        <f>F4*H4</f>
        <v>3</v>
      </c>
      <c r="J4" s="4" t="str">
        <f>IF(E4&gt;59,"0",IF(E4&gt;0,"1","0"))</f>
        <v>0</v>
      </c>
      <c r="K4" s="4">
        <f>J4*D4</f>
        <v>0</v>
      </c>
      <c r="L4" s="4"/>
      <c r="M4" s="4"/>
      <c r="N4" s="4"/>
      <c r="O4" s="4"/>
    </row>
    <row r="5" spans="1:15" ht="14.25">
      <c r="A5" s="4" t="s">
        <v>262</v>
      </c>
      <c r="B5" s="4" t="s">
        <v>263</v>
      </c>
      <c r="C5" s="21" t="s">
        <v>116</v>
      </c>
      <c r="D5" s="11">
        <v>3</v>
      </c>
      <c r="E5" s="11">
        <v>90</v>
      </c>
      <c r="F5" s="11" t="str">
        <f aca="true" t="shared" si="0" ref="F5:F83">IF(E5&gt;94,"4.5",IF(E5&gt;89,"4.0",IF(E5&gt;84,"3.5",IF(E5&gt;79,"3.0",IF(E5&gt;74,"2.5",IF(E5&gt;69,"2.0",IF(E5&gt;64,"1.5",IF(E5&gt;=60,"1.0","0"))))))))</f>
        <v>4.0</v>
      </c>
      <c r="G5" s="4">
        <f aca="true" t="shared" si="1" ref="G5:G83">F5*1</f>
        <v>4</v>
      </c>
      <c r="H5" s="4">
        <f aca="true" t="shared" si="2" ref="H5:H37">IF(G5&gt;0,D5,0)</f>
        <v>3</v>
      </c>
      <c r="I5" s="4">
        <f aca="true" t="shared" si="3" ref="I5:I37">F5*H5</f>
        <v>12</v>
      </c>
      <c r="J5" s="4" t="str">
        <f aca="true" t="shared" si="4" ref="J5:J37">IF(E5&gt;59,"0",IF(E5&gt;0,"1","0"))</f>
        <v>0</v>
      </c>
      <c r="K5" s="4">
        <f aca="true" t="shared" si="5" ref="K5:K37">J5*D5</f>
        <v>0</v>
      </c>
      <c r="L5" s="4"/>
      <c r="M5" s="4"/>
      <c r="N5" s="4"/>
      <c r="O5" s="4"/>
    </row>
    <row r="6" spans="1:15" ht="14.25">
      <c r="A6" s="4" t="s">
        <v>264</v>
      </c>
      <c r="B6" s="4" t="s">
        <v>265</v>
      </c>
      <c r="C6" s="21" t="s">
        <v>116</v>
      </c>
      <c r="D6" s="11">
        <v>3</v>
      </c>
      <c r="E6" s="11">
        <v>0</v>
      </c>
      <c r="F6" s="11" t="str">
        <f t="shared" si="0"/>
        <v>0</v>
      </c>
      <c r="G6" s="4">
        <f t="shared" si="1"/>
        <v>0</v>
      </c>
      <c r="H6" s="4">
        <f t="shared" si="2"/>
        <v>0</v>
      </c>
      <c r="I6" s="4">
        <f t="shared" si="3"/>
        <v>0</v>
      </c>
      <c r="J6" s="4" t="str">
        <f t="shared" si="4"/>
        <v>0</v>
      </c>
      <c r="K6" s="4">
        <f t="shared" si="5"/>
        <v>0</v>
      </c>
      <c r="L6" s="4"/>
      <c r="M6" s="4"/>
      <c r="N6" s="4"/>
      <c r="O6" s="4"/>
    </row>
    <row r="7" spans="1:15" ht="14.25">
      <c r="A7" s="4" t="s">
        <v>266</v>
      </c>
      <c r="B7" s="4" t="s">
        <v>267</v>
      </c>
      <c r="C7" s="21" t="s">
        <v>116</v>
      </c>
      <c r="D7" s="11">
        <v>3</v>
      </c>
      <c r="E7" s="11">
        <v>0</v>
      </c>
      <c r="F7" s="11" t="str">
        <f t="shared" si="0"/>
        <v>0</v>
      </c>
      <c r="G7" s="4">
        <f t="shared" si="1"/>
        <v>0</v>
      </c>
      <c r="H7" s="4">
        <f t="shared" si="2"/>
        <v>0</v>
      </c>
      <c r="I7" s="4">
        <f t="shared" si="3"/>
        <v>0</v>
      </c>
      <c r="J7" s="4" t="str">
        <f t="shared" si="4"/>
        <v>0</v>
      </c>
      <c r="K7" s="4">
        <f t="shared" si="5"/>
        <v>0</v>
      </c>
      <c r="L7" s="4"/>
      <c r="M7" s="4"/>
      <c r="N7" s="4"/>
      <c r="O7" s="4"/>
    </row>
    <row r="8" spans="1:15" ht="14.25">
      <c r="A8" s="4" t="s">
        <v>268</v>
      </c>
      <c r="B8" s="4" t="s">
        <v>269</v>
      </c>
      <c r="C8" s="21" t="s">
        <v>116</v>
      </c>
      <c r="D8" s="11">
        <v>3</v>
      </c>
      <c r="E8" s="11">
        <v>0</v>
      </c>
      <c r="F8" s="11" t="str">
        <f t="shared" si="0"/>
        <v>0</v>
      </c>
      <c r="G8" s="4">
        <f t="shared" si="1"/>
        <v>0</v>
      </c>
      <c r="H8" s="4">
        <f t="shared" si="2"/>
        <v>0</v>
      </c>
      <c r="I8" s="4">
        <f t="shared" si="3"/>
        <v>0</v>
      </c>
      <c r="J8" s="4" t="str">
        <f t="shared" si="4"/>
        <v>0</v>
      </c>
      <c r="K8" s="4">
        <f t="shared" si="5"/>
        <v>0</v>
      </c>
      <c r="L8" s="4"/>
      <c r="M8" s="4"/>
      <c r="N8" s="4"/>
      <c r="O8" s="4"/>
    </row>
    <row r="9" spans="1:15" ht="14.25">
      <c r="A9" s="4" t="s">
        <v>270</v>
      </c>
      <c r="B9" s="4" t="s">
        <v>271</v>
      </c>
      <c r="C9" s="21" t="s">
        <v>116</v>
      </c>
      <c r="D9" s="11">
        <v>3</v>
      </c>
      <c r="E9" s="11">
        <v>0</v>
      </c>
      <c r="F9" s="11" t="str">
        <f t="shared" si="0"/>
        <v>0</v>
      </c>
      <c r="G9" s="4">
        <f t="shared" si="1"/>
        <v>0</v>
      </c>
      <c r="H9" s="4">
        <f t="shared" si="2"/>
        <v>0</v>
      </c>
      <c r="I9" s="4">
        <f t="shared" si="3"/>
        <v>0</v>
      </c>
      <c r="J9" s="4" t="str">
        <f t="shared" si="4"/>
        <v>0</v>
      </c>
      <c r="K9" s="4">
        <f t="shared" si="5"/>
        <v>0</v>
      </c>
      <c r="L9" s="4"/>
      <c r="M9" s="4"/>
      <c r="N9" s="4"/>
      <c r="O9" s="4"/>
    </row>
    <row r="10" spans="1:15" ht="14.25">
      <c r="A10" s="4" t="s">
        <v>272</v>
      </c>
      <c r="B10" s="4" t="s">
        <v>273</v>
      </c>
      <c r="C10" s="21" t="s">
        <v>116</v>
      </c>
      <c r="D10" s="11">
        <v>3</v>
      </c>
      <c r="E10" s="11">
        <v>0</v>
      </c>
      <c r="F10" s="11" t="str">
        <f t="shared" si="0"/>
        <v>0</v>
      </c>
      <c r="G10" s="4">
        <f t="shared" si="1"/>
        <v>0</v>
      </c>
      <c r="H10" s="4">
        <f t="shared" si="2"/>
        <v>0</v>
      </c>
      <c r="I10" s="4">
        <f t="shared" si="3"/>
        <v>0</v>
      </c>
      <c r="J10" s="4" t="str">
        <f t="shared" si="4"/>
        <v>0</v>
      </c>
      <c r="K10" s="4">
        <f t="shared" si="5"/>
        <v>0</v>
      </c>
      <c r="L10" s="4"/>
      <c r="M10" s="4"/>
      <c r="N10" s="4"/>
      <c r="O10" s="4"/>
    </row>
    <row r="11" spans="1:15" ht="14.25">
      <c r="A11" s="4" t="s">
        <v>274</v>
      </c>
      <c r="B11" s="4" t="s">
        <v>275</v>
      </c>
      <c r="C11" s="21" t="s">
        <v>116</v>
      </c>
      <c r="D11" s="11">
        <v>3</v>
      </c>
      <c r="E11" s="11">
        <v>0</v>
      </c>
      <c r="F11" s="11" t="str">
        <f t="shared" si="0"/>
        <v>0</v>
      </c>
      <c r="G11" s="4">
        <f t="shared" si="1"/>
        <v>0</v>
      </c>
      <c r="H11" s="4">
        <f t="shared" si="2"/>
        <v>0</v>
      </c>
      <c r="I11" s="4">
        <f t="shared" si="3"/>
        <v>0</v>
      </c>
      <c r="J11" s="4" t="str">
        <f t="shared" si="4"/>
        <v>0</v>
      </c>
      <c r="K11" s="4">
        <f t="shared" si="5"/>
        <v>0</v>
      </c>
      <c r="L11" s="4"/>
      <c r="M11" s="4"/>
      <c r="N11" s="4"/>
      <c r="O11" s="4"/>
    </row>
    <row r="12" spans="1:15" ht="14.25">
      <c r="A12" s="4" t="s">
        <v>276</v>
      </c>
      <c r="B12" s="4" t="s">
        <v>277</v>
      </c>
      <c r="C12" s="21" t="s">
        <v>116</v>
      </c>
      <c r="D12" s="11">
        <v>3</v>
      </c>
      <c r="E12" s="11">
        <v>0</v>
      </c>
      <c r="F12" s="11" t="str">
        <f t="shared" si="0"/>
        <v>0</v>
      </c>
      <c r="G12" s="4">
        <f t="shared" si="1"/>
        <v>0</v>
      </c>
      <c r="H12" s="4">
        <f t="shared" si="2"/>
        <v>0</v>
      </c>
      <c r="I12" s="4">
        <f t="shared" si="3"/>
        <v>0</v>
      </c>
      <c r="J12" s="4" t="str">
        <f t="shared" si="4"/>
        <v>0</v>
      </c>
      <c r="K12" s="4">
        <f t="shared" si="5"/>
        <v>0</v>
      </c>
      <c r="L12" s="4"/>
      <c r="M12" s="4"/>
      <c r="N12" s="4"/>
      <c r="O12" s="4"/>
    </row>
    <row r="13" spans="1:15" ht="14.25">
      <c r="A13" s="4" t="s">
        <v>278</v>
      </c>
      <c r="B13" s="4" t="s">
        <v>279</v>
      </c>
      <c r="C13" s="21" t="s">
        <v>116</v>
      </c>
      <c r="D13" s="11">
        <v>3</v>
      </c>
      <c r="E13" s="11">
        <v>0</v>
      </c>
      <c r="F13" s="11" t="str">
        <f t="shared" si="0"/>
        <v>0</v>
      </c>
      <c r="G13" s="4">
        <f t="shared" si="1"/>
        <v>0</v>
      </c>
      <c r="H13" s="4">
        <f t="shared" si="2"/>
        <v>0</v>
      </c>
      <c r="I13" s="4">
        <f t="shared" si="3"/>
        <v>0</v>
      </c>
      <c r="J13" s="4" t="str">
        <f t="shared" si="4"/>
        <v>0</v>
      </c>
      <c r="K13" s="4">
        <f t="shared" si="5"/>
        <v>0</v>
      </c>
      <c r="L13" s="4"/>
      <c r="M13" s="4"/>
      <c r="N13" s="4"/>
      <c r="O13" s="4"/>
    </row>
    <row r="14" spans="1:15" ht="14.25">
      <c r="A14" s="4" t="s">
        <v>280</v>
      </c>
      <c r="B14" s="4" t="s">
        <v>281</v>
      </c>
      <c r="C14" s="21" t="s">
        <v>116</v>
      </c>
      <c r="D14" s="11">
        <v>3</v>
      </c>
      <c r="E14" s="11">
        <v>0</v>
      </c>
      <c r="F14" s="11" t="str">
        <f t="shared" si="0"/>
        <v>0</v>
      </c>
      <c r="G14" s="4">
        <f t="shared" si="1"/>
        <v>0</v>
      </c>
      <c r="H14" s="4">
        <f t="shared" si="2"/>
        <v>0</v>
      </c>
      <c r="I14" s="4">
        <f t="shared" si="3"/>
        <v>0</v>
      </c>
      <c r="J14" s="4" t="str">
        <f t="shared" si="4"/>
        <v>0</v>
      </c>
      <c r="K14" s="4">
        <f t="shared" si="5"/>
        <v>0</v>
      </c>
      <c r="L14" s="4"/>
      <c r="M14" s="4"/>
      <c r="N14" s="4"/>
      <c r="O14" s="4"/>
    </row>
    <row r="15" spans="1:15" ht="14.25">
      <c r="A15" s="4" t="s">
        <v>282</v>
      </c>
      <c r="B15" s="4" t="s">
        <v>283</v>
      </c>
      <c r="C15" s="21" t="s">
        <v>116</v>
      </c>
      <c r="D15" s="11">
        <v>3</v>
      </c>
      <c r="E15" s="11">
        <v>0</v>
      </c>
      <c r="F15" s="11" t="str">
        <f t="shared" si="0"/>
        <v>0</v>
      </c>
      <c r="G15" s="4">
        <f t="shared" si="1"/>
        <v>0</v>
      </c>
      <c r="H15" s="4">
        <f t="shared" si="2"/>
        <v>0</v>
      </c>
      <c r="I15" s="4">
        <f t="shared" si="3"/>
        <v>0</v>
      </c>
      <c r="J15" s="4" t="str">
        <f t="shared" si="4"/>
        <v>0</v>
      </c>
      <c r="K15" s="4">
        <f t="shared" si="5"/>
        <v>0</v>
      </c>
      <c r="L15" s="4"/>
      <c r="M15" s="4"/>
      <c r="N15" s="4"/>
      <c r="O15" s="4"/>
    </row>
    <row r="16" spans="1:15" ht="14.25">
      <c r="A16" s="4" t="s">
        <v>284</v>
      </c>
      <c r="B16" s="4" t="s">
        <v>285</v>
      </c>
      <c r="C16" s="21" t="s">
        <v>116</v>
      </c>
      <c r="D16" s="11">
        <v>2</v>
      </c>
      <c r="E16" s="11">
        <v>0</v>
      </c>
      <c r="F16" s="11" t="str">
        <f t="shared" si="0"/>
        <v>0</v>
      </c>
      <c r="G16" s="4">
        <f t="shared" si="1"/>
        <v>0</v>
      </c>
      <c r="H16" s="4">
        <f t="shared" si="2"/>
        <v>0</v>
      </c>
      <c r="I16" s="4">
        <f t="shared" si="3"/>
        <v>0</v>
      </c>
      <c r="J16" s="4" t="str">
        <f t="shared" si="4"/>
        <v>0</v>
      </c>
      <c r="K16" s="4">
        <f t="shared" si="5"/>
        <v>0</v>
      </c>
      <c r="L16" s="4"/>
      <c r="M16" s="4"/>
      <c r="N16" s="4"/>
      <c r="O16" s="4"/>
    </row>
    <row r="17" spans="1:15" ht="14.25">
      <c r="A17" s="4" t="s">
        <v>286</v>
      </c>
      <c r="B17" s="4" t="s">
        <v>287</v>
      </c>
      <c r="C17" s="21" t="s">
        <v>116</v>
      </c>
      <c r="D17" s="11">
        <v>3</v>
      </c>
      <c r="E17" s="11">
        <v>0</v>
      </c>
      <c r="F17" s="11" t="str">
        <f t="shared" si="0"/>
        <v>0</v>
      </c>
      <c r="G17" s="4">
        <f t="shared" si="1"/>
        <v>0</v>
      </c>
      <c r="H17" s="4">
        <f t="shared" si="2"/>
        <v>0</v>
      </c>
      <c r="I17" s="4">
        <f t="shared" si="3"/>
        <v>0</v>
      </c>
      <c r="J17" s="4" t="str">
        <f t="shared" si="4"/>
        <v>0</v>
      </c>
      <c r="K17" s="4">
        <f t="shared" si="5"/>
        <v>0</v>
      </c>
      <c r="L17" s="4"/>
      <c r="M17" s="4"/>
      <c r="N17" s="4"/>
      <c r="O17" s="4"/>
    </row>
    <row r="18" spans="1:15" ht="14.25">
      <c r="A18" s="4" t="s">
        <v>288</v>
      </c>
      <c r="B18" s="4" t="s">
        <v>289</v>
      </c>
      <c r="C18" s="21" t="s">
        <v>116</v>
      </c>
      <c r="D18" s="11">
        <v>6</v>
      </c>
      <c r="E18" s="11">
        <v>0</v>
      </c>
      <c r="F18" s="11" t="str">
        <f t="shared" si="0"/>
        <v>0</v>
      </c>
      <c r="G18" s="4">
        <f t="shared" si="1"/>
        <v>0</v>
      </c>
      <c r="H18" s="4">
        <f t="shared" si="2"/>
        <v>0</v>
      </c>
      <c r="I18" s="4">
        <f t="shared" si="3"/>
        <v>0</v>
      </c>
      <c r="J18" s="4" t="str">
        <f t="shared" si="4"/>
        <v>0</v>
      </c>
      <c r="K18" s="4">
        <f t="shared" si="5"/>
        <v>0</v>
      </c>
      <c r="L18" s="4"/>
      <c r="M18" s="4"/>
      <c r="N18" s="4"/>
      <c r="O18" s="4"/>
    </row>
    <row r="19" spans="1:15" ht="14.25">
      <c r="A19" s="4" t="s">
        <v>290</v>
      </c>
      <c r="B19" s="4" t="s">
        <v>291</v>
      </c>
      <c r="C19" s="21" t="s">
        <v>116</v>
      </c>
      <c r="D19" s="11">
        <v>2</v>
      </c>
      <c r="E19" s="11">
        <v>0</v>
      </c>
      <c r="F19" s="11" t="str">
        <f t="shared" si="0"/>
        <v>0</v>
      </c>
      <c r="G19" s="4">
        <f t="shared" si="1"/>
        <v>0</v>
      </c>
      <c r="H19" s="4">
        <f t="shared" si="2"/>
        <v>0</v>
      </c>
      <c r="I19" s="4">
        <f t="shared" si="3"/>
        <v>0</v>
      </c>
      <c r="J19" s="4" t="str">
        <f t="shared" si="4"/>
        <v>0</v>
      </c>
      <c r="K19" s="4">
        <f t="shared" si="5"/>
        <v>0</v>
      </c>
      <c r="L19" s="4"/>
      <c r="M19" s="4"/>
      <c r="N19" s="4"/>
      <c r="O19" s="4"/>
    </row>
    <row r="20" spans="1:15" ht="14.25">
      <c r="A20" s="4" t="s">
        <v>292</v>
      </c>
      <c r="B20" s="4" t="s">
        <v>293</v>
      </c>
      <c r="C20" s="21" t="s">
        <v>116</v>
      </c>
      <c r="D20" s="11">
        <v>3</v>
      </c>
      <c r="E20" s="11">
        <v>0</v>
      </c>
      <c r="F20" s="11" t="str">
        <f t="shared" si="0"/>
        <v>0</v>
      </c>
      <c r="G20" s="4">
        <f t="shared" si="1"/>
        <v>0</v>
      </c>
      <c r="H20" s="4">
        <f t="shared" si="2"/>
        <v>0</v>
      </c>
      <c r="I20" s="4">
        <f t="shared" si="3"/>
        <v>0</v>
      </c>
      <c r="J20" s="4" t="str">
        <f t="shared" si="4"/>
        <v>0</v>
      </c>
      <c r="K20" s="4">
        <f t="shared" si="5"/>
        <v>0</v>
      </c>
      <c r="L20" s="4"/>
      <c r="M20" s="4"/>
      <c r="N20" s="4"/>
      <c r="O20" s="4"/>
    </row>
    <row r="21" spans="1:15" ht="14.25">
      <c r="A21" s="4" t="s">
        <v>294</v>
      </c>
      <c r="B21" s="4" t="s">
        <v>295</v>
      </c>
      <c r="C21" s="21" t="s">
        <v>116</v>
      </c>
      <c r="D21" s="11">
        <v>2</v>
      </c>
      <c r="E21" s="11">
        <v>0</v>
      </c>
      <c r="F21" s="11" t="str">
        <f t="shared" si="0"/>
        <v>0</v>
      </c>
      <c r="G21" s="4">
        <f t="shared" si="1"/>
        <v>0</v>
      </c>
      <c r="H21" s="4">
        <f t="shared" si="2"/>
        <v>0</v>
      </c>
      <c r="I21" s="4">
        <f t="shared" si="3"/>
        <v>0</v>
      </c>
      <c r="J21" s="4" t="str">
        <f t="shared" si="4"/>
        <v>0</v>
      </c>
      <c r="K21" s="4">
        <f t="shared" si="5"/>
        <v>0</v>
      </c>
      <c r="L21" s="4"/>
      <c r="M21" s="4"/>
      <c r="N21" s="4"/>
      <c r="O21" s="4"/>
    </row>
    <row r="22" spans="1:15" ht="14.25">
      <c r="A22" s="4" t="s">
        <v>131</v>
      </c>
      <c r="B22" s="4" t="s">
        <v>132</v>
      </c>
      <c r="C22" s="21" t="s">
        <v>116</v>
      </c>
      <c r="D22" s="11">
        <v>1</v>
      </c>
      <c r="E22" s="11">
        <v>0</v>
      </c>
      <c r="F22" s="11" t="str">
        <f t="shared" si="0"/>
        <v>0</v>
      </c>
      <c r="G22" s="4">
        <f t="shared" si="1"/>
        <v>0</v>
      </c>
      <c r="H22" s="4">
        <f t="shared" si="2"/>
        <v>0</v>
      </c>
      <c r="I22" s="4">
        <f t="shared" si="3"/>
        <v>0</v>
      </c>
      <c r="J22" s="4" t="str">
        <f t="shared" si="4"/>
        <v>0</v>
      </c>
      <c r="K22" s="4">
        <f t="shared" si="5"/>
        <v>0</v>
      </c>
      <c r="L22" s="4"/>
      <c r="M22" s="4"/>
      <c r="N22" s="4"/>
      <c r="O22" s="4"/>
    </row>
    <row r="23" spans="1:15" ht="14.25">
      <c r="A23" s="4" t="s">
        <v>296</v>
      </c>
      <c r="B23" s="4" t="s">
        <v>117</v>
      </c>
      <c r="C23" s="21" t="s">
        <v>116</v>
      </c>
      <c r="D23" s="11">
        <v>5</v>
      </c>
      <c r="E23" s="11">
        <v>0</v>
      </c>
      <c r="F23" s="11" t="str">
        <f t="shared" si="0"/>
        <v>0</v>
      </c>
      <c r="G23" s="4">
        <f t="shared" si="1"/>
        <v>0</v>
      </c>
      <c r="H23" s="4">
        <f t="shared" si="2"/>
        <v>0</v>
      </c>
      <c r="I23" s="4">
        <f t="shared" si="3"/>
        <v>0</v>
      </c>
      <c r="J23" s="4" t="str">
        <f t="shared" si="4"/>
        <v>0</v>
      </c>
      <c r="K23" s="4">
        <f t="shared" si="5"/>
        <v>0</v>
      </c>
      <c r="L23" s="4"/>
      <c r="M23" s="4"/>
      <c r="N23" s="4"/>
      <c r="O23" s="4"/>
    </row>
    <row r="24" spans="1:15" ht="14.25">
      <c r="A24" s="4" t="s">
        <v>297</v>
      </c>
      <c r="B24" s="4" t="s">
        <v>128</v>
      </c>
      <c r="C24" s="21" t="s">
        <v>116</v>
      </c>
      <c r="D24" s="11">
        <v>5</v>
      </c>
      <c r="E24" s="11">
        <v>0</v>
      </c>
      <c r="F24" s="11" t="str">
        <f t="shared" si="0"/>
        <v>0</v>
      </c>
      <c r="G24" s="4">
        <f t="shared" si="1"/>
        <v>0</v>
      </c>
      <c r="H24" s="4">
        <f aca="true" t="shared" si="6" ref="H24:H29">IF(G24&gt;0,D24,0)</f>
        <v>0</v>
      </c>
      <c r="I24" s="4">
        <f aca="true" t="shared" si="7" ref="I24:I29">F24*H24</f>
        <v>0</v>
      </c>
      <c r="J24" s="4" t="str">
        <f aca="true" t="shared" si="8" ref="J24:J29">IF(E24&gt;59,"0",IF(E24&gt;0,"1","0"))</f>
        <v>0</v>
      </c>
      <c r="K24" s="4">
        <f aca="true" t="shared" si="9" ref="K24:K29">J24*D24</f>
        <v>0</v>
      </c>
      <c r="L24" s="4"/>
      <c r="M24" s="4"/>
      <c r="N24" s="4"/>
      <c r="O24" s="4"/>
    </row>
    <row r="25" spans="1:15" ht="14.25">
      <c r="A25" s="4" t="s">
        <v>298</v>
      </c>
      <c r="B25" s="4" t="s">
        <v>129</v>
      </c>
      <c r="C25" s="21" t="s">
        <v>116</v>
      </c>
      <c r="D25" s="11">
        <v>5</v>
      </c>
      <c r="E25" s="11">
        <v>0</v>
      </c>
      <c r="F25" s="11" t="str">
        <f t="shared" si="0"/>
        <v>0</v>
      </c>
      <c r="G25" s="4">
        <f t="shared" si="1"/>
        <v>0</v>
      </c>
      <c r="H25" s="4">
        <f t="shared" si="6"/>
        <v>0</v>
      </c>
      <c r="I25" s="4">
        <f t="shared" si="7"/>
        <v>0</v>
      </c>
      <c r="J25" s="4" t="str">
        <f t="shared" si="8"/>
        <v>0</v>
      </c>
      <c r="K25" s="4">
        <f t="shared" si="9"/>
        <v>0</v>
      </c>
      <c r="L25" s="4"/>
      <c r="M25" s="4"/>
      <c r="N25" s="4"/>
      <c r="O25" s="4"/>
    </row>
    <row r="26" spans="1:15" ht="14.25">
      <c r="A26" s="4" t="s">
        <v>299</v>
      </c>
      <c r="B26" s="4" t="s">
        <v>115</v>
      </c>
      <c r="C26" s="21" t="s">
        <v>116</v>
      </c>
      <c r="D26" s="11">
        <v>4</v>
      </c>
      <c r="E26" s="11">
        <v>0</v>
      </c>
      <c r="F26" s="11" t="str">
        <f t="shared" si="0"/>
        <v>0</v>
      </c>
      <c r="G26" s="4">
        <f t="shared" si="1"/>
        <v>0</v>
      </c>
      <c r="H26" s="4">
        <f t="shared" si="6"/>
        <v>0</v>
      </c>
      <c r="I26" s="4">
        <f t="shared" si="7"/>
        <v>0</v>
      </c>
      <c r="J26" s="4" t="str">
        <f t="shared" si="8"/>
        <v>0</v>
      </c>
      <c r="K26" s="4">
        <f t="shared" si="9"/>
        <v>0</v>
      </c>
      <c r="L26" s="4"/>
      <c r="M26" s="4"/>
      <c r="N26" s="4"/>
      <c r="O26" s="4"/>
    </row>
    <row r="27" spans="1:15" ht="14.25">
      <c r="A27" s="4" t="s">
        <v>300</v>
      </c>
      <c r="B27" s="4" t="s">
        <v>127</v>
      </c>
      <c r="C27" s="21" t="s">
        <v>116</v>
      </c>
      <c r="D27" s="11">
        <v>4</v>
      </c>
      <c r="E27" s="11">
        <v>0</v>
      </c>
      <c r="F27" s="11" t="str">
        <f t="shared" si="0"/>
        <v>0</v>
      </c>
      <c r="G27" s="4">
        <f t="shared" si="1"/>
        <v>0</v>
      </c>
      <c r="H27" s="4">
        <f t="shared" si="6"/>
        <v>0</v>
      </c>
      <c r="I27" s="4">
        <f t="shared" si="7"/>
        <v>0</v>
      </c>
      <c r="J27" s="4" t="str">
        <f t="shared" si="8"/>
        <v>0</v>
      </c>
      <c r="K27" s="4">
        <f t="shared" si="9"/>
        <v>0</v>
      </c>
      <c r="L27" s="4"/>
      <c r="M27" s="4"/>
      <c r="N27" s="4"/>
      <c r="O27" s="4"/>
    </row>
    <row r="28" spans="1:15" ht="14.25">
      <c r="A28" s="4" t="s">
        <v>301</v>
      </c>
      <c r="B28" s="4" t="s">
        <v>118</v>
      </c>
      <c r="C28" s="21" t="s">
        <v>116</v>
      </c>
      <c r="D28" s="11">
        <v>5</v>
      </c>
      <c r="E28" s="11">
        <v>0</v>
      </c>
      <c r="F28" s="11" t="str">
        <f t="shared" si="0"/>
        <v>0</v>
      </c>
      <c r="G28" s="4">
        <f t="shared" si="1"/>
        <v>0</v>
      </c>
      <c r="H28" s="4">
        <f t="shared" si="6"/>
        <v>0</v>
      </c>
      <c r="I28" s="4">
        <f t="shared" si="7"/>
        <v>0</v>
      </c>
      <c r="J28" s="4" t="str">
        <f t="shared" si="8"/>
        <v>0</v>
      </c>
      <c r="K28" s="4">
        <f t="shared" si="9"/>
        <v>0</v>
      </c>
      <c r="L28" s="4"/>
      <c r="M28" s="4"/>
      <c r="N28" s="4"/>
      <c r="O28" s="4"/>
    </row>
    <row r="29" spans="1:15" ht="14.25">
      <c r="A29" s="4" t="s">
        <v>302</v>
      </c>
      <c r="B29" s="4" t="s">
        <v>124</v>
      </c>
      <c r="C29" s="21" t="s">
        <v>116</v>
      </c>
      <c r="D29" s="11">
        <v>4</v>
      </c>
      <c r="E29" s="11">
        <v>0</v>
      </c>
      <c r="F29" s="11" t="str">
        <f t="shared" si="0"/>
        <v>0</v>
      </c>
      <c r="G29" s="4">
        <f t="shared" si="1"/>
        <v>0</v>
      </c>
      <c r="H29" s="4">
        <f t="shared" si="6"/>
        <v>0</v>
      </c>
      <c r="I29" s="4">
        <f t="shared" si="7"/>
        <v>0</v>
      </c>
      <c r="J29" s="4" t="str">
        <f t="shared" si="8"/>
        <v>0</v>
      </c>
      <c r="K29" s="4">
        <f t="shared" si="9"/>
        <v>0</v>
      </c>
      <c r="L29" s="4"/>
      <c r="M29" s="4"/>
      <c r="N29" s="4"/>
      <c r="O29" s="4"/>
    </row>
    <row r="30" spans="1:15" ht="14.25">
      <c r="A30" s="4" t="s">
        <v>303</v>
      </c>
      <c r="B30" s="4" t="s">
        <v>130</v>
      </c>
      <c r="C30" s="21" t="s">
        <v>116</v>
      </c>
      <c r="D30" s="11">
        <v>4</v>
      </c>
      <c r="E30" s="11">
        <v>0</v>
      </c>
      <c r="F30" s="11" t="str">
        <f t="shared" si="0"/>
        <v>0</v>
      </c>
      <c r="G30" s="4">
        <f t="shared" si="1"/>
        <v>0</v>
      </c>
      <c r="H30" s="4">
        <f t="shared" si="2"/>
        <v>0</v>
      </c>
      <c r="I30" s="4">
        <f t="shared" si="3"/>
        <v>0</v>
      </c>
      <c r="J30" s="4" t="str">
        <f t="shared" si="4"/>
        <v>0</v>
      </c>
      <c r="K30" s="4">
        <f t="shared" si="5"/>
        <v>0</v>
      </c>
      <c r="L30" s="4"/>
      <c r="M30" s="4"/>
      <c r="N30" s="4"/>
      <c r="O30" s="4"/>
    </row>
    <row r="31" spans="1:15" ht="14.25">
      <c r="A31" s="4" t="s">
        <v>304</v>
      </c>
      <c r="B31" s="4" t="s">
        <v>119</v>
      </c>
      <c r="C31" s="21" t="s">
        <v>116</v>
      </c>
      <c r="D31" s="11">
        <v>4</v>
      </c>
      <c r="E31" s="11">
        <v>0</v>
      </c>
      <c r="F31" s="11" t="str">
        <f t="shared" si="0"/>
        <v>0</v>
      </c>
      <c r="G31" s="4">
        <f t="shared" si="1"/>
        <v>0</v>
      </c>
      <c r="H31" s="4">
        <f t="shared" si="2"/>
        <v>0</v>
      </c>
      <c r="I31" s="4">
        <f t="shared" si="3"/>
        <v>0</v>
      </c>
      <c r="J31" s="4" t="str">
        <f t="shared" si="4"/>
        <v>0</v>
      </c>
      <c r="K31" s="4">
        <f t="shared" si="5"/>
        <v>0</v>
      </c>
      <c r="L31" s="4"/>
      <c r="M31" s="4"/>
      <c r="N31" s="4"/>
      <c r="O31" s="4"/>
    </row>
    <row r="32" spans="1:15" ht="14.25">
      <c r="A32" s="4" t="s">
        <v>305</v>
      </c>
      <c r="B32" s="4" t="s">
        <v>121</v>
      </c>
      <c r="C32" s="21" t="s">
        <v>116</v>
      </c>
      <c r="D32" s="11">
        <v>4</v>
      </c>
      <c r="E32" s="11">
        <v>0</v>
      </c>
      <c r="F32" s="11" t="str">
        <f t="shared" si="0"/>
        <v>0</v>
      </c>
      <c r="G32" s="4">
        <f t="shared" si="1"/>
        <v>0</v>
      </c>
      <c r="H32" s="4">
        <f t="shared" si="2"/>
        <v>0</v>
      </c>
      <c r="I32" s="4">
        <f t="shared" si="3"/>
        <v>0</v>
      </c>
      <c r="J32" s="4" t="str">
        <f t="shared" si="4"/>
        <v>0</v>
      </c>
      <c r="K32" s="4">
        <f t="shared" si="5"/>
        <v>0</v>
      </c>
      <c r="L32" s="4"/>
      <c r="M32" s="4"/>
      <c r="N32" s="4"/>
      <c r="O32" s="4"/>
    </row>
    <row r="33" spans="1:15" ht="14.25">
      <c r="A33" s="4" t="s">
        <v>306</v>
      </c>
      <c r="B33" s="4" t="s">
        <v>120</v>
      </c>
      <c r="C33" s="21" t="s">
        <v>116</v>
      </c>
      <c r="D33" s="11">
        <v>4</v>
      </c>
      <c r="E33" s="11">
        <v>0</v>
      </c>
      <c r="F33" s="11" t="str">
        <f t="shared" si="0"/>
        <v>0</v>
      </c>
      <c r="G33" s="4">
        <f t="shared" si="1"/>
        <v>0</v>
      </c>
      <c r="H33" s="4">
        <f t="shared" si="2"/>
        <v>0</v>
      </c>
      <c r="I33" s="4">
        <f t="shared" si="3"/>
        <v>0</v>
      </c>
      <c r="J33" s="4" t="str">
        <f t="shared" si="4"/>
        <v>0</v>
      </c>
      <c r="K33" s="4">
        <f t="shared" si="5"/>
        <v>0</v>
      </c>
      <c r="L33" s="4"/>
      <c r="M33" s="4"/>
      <c r="N33" s="4"/>
      <c r="O33" s="4"/>
    </row>
    <row r="34" spans="1:15" ht="14.25">
      <c r="A34" s="4" t="s">
        <v>307</v>
      </c>
      <c r="B34" s="4" t="s">
        <v>125</v>
      </c>
      <c r="C34" s="21" t="s">
        <v>116</v>
      </c>
      <c r="D34" s="11">
        <v>4</v>
      </c>
      <c r="E34" s="11">
        <v>0</v>
      </c>
      <c r="F34" s="11" t="str">
        <f t="shared" si="0"/>
        <v>0</v>
      </c>
      <c r="G34" s="4">
        <f t="shared" si="1"/>
        <v>0</v>
      </c>
      <c r="H34" s="4">
        <f t="shared" si="2"/>
        <v>0</v>
      </c>
      <c r="I34" s="4">
        <f t="shared" si="3"/>
        <v>0</v>
      </c>
      <c r="J34" s="4" t="str">
        <f t="shared" si="4"/>
        <v>0</v>
      </c>
      <c r="K34" s="4">
        <f t="shared" si="5"/>
        <v>0</v>
      </c>
      <c r="L34" s="4"/>
      <c r="M34" s="4"/>
      <c r="N34" s="4"/>
      <c r="O34" s="4"/>
    </row>
    <row r="35" spans="1:15" ht="14.25">
      <c r="A35" s="4" t="s">
        <v>308</v>
      </c>
      <c r="B35" s="4" t="s">
        <v>123</v>
      </c>
      <c r="C35" s="21" t="s">
        <v>116</v>
      </c>
      <c r="D35" s="11">
        <v>4</v>
      </c>
      <c r="E35" s="11">
        <v>0</v>
      </c>
      <c r="F35" s="11" t="str">
        <f t="shared" si="0"/>
        <v>0</v>
      </c>
      <c r="G35" s="4">
        <f t="shared" si="1"/>
        <v>0</v>
      </c>
      <c r="H35" s="4">
        <f t="shared" si="2"/>
        <v>0</v>
      </c>
      <c r="I35" s="4">
        <f t="shared" si="3"/>
        <v>0</v>
      </c>
      <c r="J35" s="4" t="str">
        <f t="shared" si="4"/>
        <v>0</v>
      </c>
      <c r="K35" s="4">
        <f t="shared" si="5"/>
        <v>0</v>
      </c>
      <c r="L35" s="4"/>
      <c r="M35" s="4"/>
      <c r="N35" s="4"/>
      <c r="O35" s="4"/>
    </row>
    <row r="36" spans="1:15" ht="14.25">
      <c r="A36" s="4" t="s">
        <v>309</v>
      </c>
      <c r="B36" s="4" t="s">
        <v>310</v>
      </c>
      <c r="C36" s="21" t="s">
        <v>116</v>
      </c>
      <c r="D36" s="11">
        <v>1</v>
      </c>
      <c r="E36" s="11">
        <v>0</v>
      </c>
      <c r="F36" s="11" t="str">
        <f t="shared" si="0"/>
        <v>0</v>
      </c>
      <c r="G36" s="4">
        <f t="shared" si="1"/>
        <v>0</v>
      </c>
      <c r="H36" s="4">
        <f t="shared" si="2"/>
        <v>0</v>
      </c>
      <c r="I36" s="4">
        <f t="shared" si="3"/>
        <v>0</v>
      </c>
      <c r="J36" s="4" t="str">
        <f t="shared" si="4"/>
        <v>0</v>
      </c>
      <c r="K36" s="4">
        <f t="shared" si="5"/>
        <v>0</v>
      </c>
      <c r="L36" s="4"/>
      <c r="M36" s="4"/>
      <c r="N36" s="4"/>
      <c r="O36" s="4"/>
    </row>
    <row r="37" spans="1:15" ht="14.25">
      <c r="A37" s="4" t="s">
        <v>311</v>
      </c>
      <c r="B37" s="4" t="s">
        <v>312</v>
      </c>
      <c r="C37" s="21" t="s">
        <v>116</v>
      </c>
      <c r="D37" s="11">
        <v>1</v>
      </c>
      <c r="E37" s="11">
        <v>0</v>
      </c>
      <c r="F37" s="11" t="str">
        <f t="shared" si="0"/>
        <v>0</v>
      </c>
      <c r="G37" s="4">
        <f t="shared" si="1"/>
        <v>0</v>
      </c>
      <c r="H37" s="4">
        <f t="shared" si="2"/>
        <v>0</v>
      </c>
      <c r="I37" s="4">
        <f t="shared" si="3"/>
        <v>0</v>
      </c>
      <c r="J37" s="4" t="str">
        <f t="shared" si="4"/>
        <v>0</v>
      </c>
      <c r="K37" s="4">
        <f t="shared" si="5"/>
        <v>0</v>
      </c>
      <c r="L37" s="4"/>
      <c r="M37" s="4"/>
      <c r="N37" s="4"/>
      <c r="O37" s="4"/>
    </row>
    <row r="38" spans="1:15" ht="14.25">
      <c r="A38" s="4" t="s">
        <v>313</v>
      </c>
      <c r="B38" s="4" t="s">
        <v>314</v>
      </c>
      <c r="C38" s="21" t="s">
        <v>116</v>
      </c>
      <c r="D38" s="11">
        <v>4</v>
      </c>
      <c r="E38" s="11">
        <v>0</v>
      </c>
      <c r="F38" s="11" t="str">
        <f t="shared" si="0"/>
        <v>0</v>
      </c>
      <c r="G38" s="4">
        <f t="shared" si="1"/>
        <v>0</v>
      </c>
      <c r="H38" s="4">
        <f aca="true" t="shared" si="10" ref="H38:H43">IF(G38&gt;0,D38,0)</f>
        <v>0</v>
      </c>
      <c r="I38" s="4">
        <f aca="true" t="shared" si="11" ref="I38:I43">F38*H38</f>
        <v>0</v>
      </c>
      <c r="J38" s="4" t="str">
        <f aca="true" t="shared" si="12" ref="J38:J43">IF(E38&gt;59,"0",IF(E38&gt;0,"1","0"))</f>
        <v>0</v>
      </c>
      <c r="K38" s="4">
        <f aca="true" t="shared" si="13" ref="K38:K43">J38*D38</f>
        <v>0</v>
      </c>
      <c r="L38" s="4"/>
      <c r="M38" s="4"/>
      <c r="N38" s="4"/>
      <c r="O38" s="4"/>
    </row>
    <row r="39" spans="1:15" ht="14.25">
      <c r="A39" s="4" t="s">
        <v>315</v>
      </c>
      <c r="B39" s="4" t="s">
        <v>310</v>
      </c>
      <c r="C39" s="21" t="s">
        <v>116</v>
      </c>
      <c r="D39" s="11">
        <v>1</v>
      </c>
      <c r="E39" s="11">
        <v>0</v>
      </c>
      <c r="F39" s="11" t="str">
        <f t="shared" si="0"/>
        <v>0</v>
      </c>
      <c r="G39" s="4">
        <f t="shared" si="1"/>
        <v>0</v>
      </c>
      <c r="H39" s="4">
        <f t="shared" si="10"/>
        <v>0</v>
      </c>
      <c r="I39" s="4">
        <f t="shared" si="11"/>
        <v>0</v>
      </c>
      <c r="J39" s="4" t="str">
        <f t="shared" si="12"/>
        <v>0</v>
      </c>
      <c r="K39" s="4">
        <f t="shared" si="13"/>
        <v>0</v>
      </c>
      <c r="L39" s="4"/>
      <c r="M39" s="4"/>
      <c r="N39" s="4"/>
      <c r="O39" s="4"/>
    </row>
    <row r="40" spans="1:15" ht="14.25">
      <c r="A40" s="4" t="s">
        <v>316</v>
      </c>
      <c r="B40" s="4" t="s">
        <v>310</v>
      </c>
      <c r="C40" s="21" t="s">
        <v>116</v>
      </c>
      <c r="D40" s="11">
        <v>1</v>
      </c>
      <c r="E40" s="11">
        <v>0</v>
      </c>
      <c r="F40" s="11" t="str">
        <f t="shared" si="0"/>
        <v>0</v>
      </c>
      <c r="G40" s="4">
        <f t="shared" si="1"/>
        <v>0</v>
      </c>
      <c r="H40" s="4">
        <f t="shared" si="10"/>
        <v>0</v>
      </c>
      <c r="I40" s="4">
        <f t="shared" si="11"/>
        <v>0</v>
      </c>
      <c r="J40" s="4" t="str">
        <f t="shared" si="12"/>
        <v>0</v>
      </c>
      <c r="K40" s="4">
        <f t="shared" si="13"/>
        <v>0</v>
      </c>
      <c r="L40" s="4"/>
      <c r="M40" s="4"/>
      <c r="N40" s="4"/>
      <c r="O40" s="4"/>
    </row>
    <row r="41" spans="1:15" ht="14.25">
      <c r="A41" s="4" t="s">
        <v>317</v>
      </c>
      <c r="B41" s="4" t="s">
        <v>318</v>
      </c>
      <c r="C41" s="21" t="s">
        <v>116</v>
      </c>
      <c r="D41" s="11">
        <v>4</v>
      </c>
      <c r="E41" s="11">
        <v>0</v>
      </c>
      <c r="F41" s="11" t="str">
        <f t="shared" si="0"/>
        <v>0</v>
      </c>
      <c r="G41" s="4">
        <f t="shared" si="1"/>
        <v>0</v>
      </c>
      <c r="H41" s="4">
        <f t="shared" si="10"/>
        <v>0</v>
      </c>
      <c r="I41" s="4">
        <f t="shared" si="11"/>
        <v>0</v>
      </c>
      <c r="J41" s="4" t="str">
        <f t="shared" si="12"/>
        <v>0</v>
      </c>
      <c r="K41" s="4">
        <f t="shared" si="13"/>
        <v>0</v>
      </c>
      <c r="L41" s="4"/>
      <c r="M41" s="4"/>
      <c r="N41" s="4"/>
      <c r="O41" s="4"/>
    </row>
    <row r="42" spans="1:15" ht="14.25">
      <c r="A42" s="4" t="s">
        <v>319</v>
      </c>
      <c r="B42" s="4" t="s">
        <v>320</v>
      </c>
      <c r="C42" s="21" t="s">
        <v>116</v>
      </c>
      <c r="D42" s="11">
        <v>4</v>
      </c>
      <c r="E42" s="11">
        <v>0</v>
      </c>
      <c r="F42" s="11" t="str">
        <f t="shared" si="0"/>
        <v>0</v>
      </c>
      <c r="G42" s="4">
        <f t="shared" si="1"/>
        <v>0</v>
      </c>
      <c r="H42" s="4">
        <f t="shared" si="10"/>
        <v>0</v>
      </c>
      <c r="I42" s="4">
        <f t="shared" si="11"/>
        <v>0</v>
      </c>
      <c r="J42" s="4" t="str">
        <f t="shared" si="12"/>
        <v>0</v>
      </c>
      <c r="K42" s="4">
        <f t="shared" si="13"/>
        <v>0</v>
      </c>
      <c r="L42" s="4"/>
      <c r="M42" s="4"/>
      <c r="N42" s="4"/>
      <c r="O42" s="4"/>
    </row>
    <row r="43" spans="1:15" ht="14.25">
      <c r="A43" s="4" t="s">
        <v>321</v>
      </c>
      <c r="B43" s="4" t="s">
        <v>322</v>
      </c>
      <c r="C43" s="21" t="s">
        <v>116</v>
      </c>
      <c r="D43" s="11">
        <v>2</v>
      </c>
      <c r="E43" s="11">
        <v>0</v>
      </c>
      <c r="F43" s="11" t="str">
        <f t="shared" si="0"/>
        <v>0</v>
      </c>
      <c r="G43" s="4">
        <f t="shared" si="1"/>
        <v>0</v>
      </c>
      <c r="H43" s="4">
        <f t="shared" si="10"/>
        <v>0</v>
      </c>
      <c r="I43" s="4">
        <f t="shared" si="11"/>
        <v>0</v>
      </c>
      <c r="J43" s="4" t="str">
        <f t="shared" si="12"/>
        <v>0</v>
      </c>
      <c r="K43" s="4">
        <f t="shared" si="13"/>
        <v>0</v>
      </c>
      <c r="L43" s="4"/>
      <c r="M43" s="4"/>
      <c r="N43" s="4"/>
      <c r="O43" s="4"/>
    </row>
    <row r="44" spans="1:15" ht="14.25">
      <c r="A44" s="35" t="s">
        <v>238</v>
      </c>
      <c r="B44" s="35" t="s">
        <v>239</v>
      </c>
      <c r="C44" s="36" t="s">
        <v>116</v>
      </c>
      <c r="D44" s="37">
        <v>3</v>
      </c>
      <c r="E44" s="11">
        <v>0</v>
      </c>
      <c r="F44" s="11" t="str">
        <f t="shared" si="0"/>
        <v>0</v>
      </c>
      <c r="G44" s="4">
        <f t="shared" si="1"/>
        <v>0</v>
      </c>
      <c r="H44" s="4">
        <f aca="true" t="shared" si="14" ref="H44:H49">IF(G44&gt;0,D44,0)</f>
        <v>0</v>
      </c>
      <c r="I44" s="4">
        <f aca="true" t="shared" si="15" ref="I44:I49">F44*H44</f>
        <v>0</v>
      </c>
      <c r="J44" s="4" t="str">
        <f aca="true" t="shared" si="16" ref="J44:J49">IF(E44&gt;59,"0",IF(E44&gt;0,"1","0"))</f>
        <v>0</v>
      </c>
      <c r="K44" s="4">
        <f aca="true" t="shared" si="17" ref="K44:K49">J44*D44</f>
        <v>0</v>
      </c>
      <c r="L44" s="4"/>
      <c r="M44" s="4"/>
      <c r="N44" s="4"/>
      <c r="O44" s="4"/>
    </row>
    <row r="45" spans="1:15" ht="14.25">
      <c r="A45" s="35" t="s">
        <v>242</v>
      </c>
      <c r="B45" s="35" t="s">
        <v>243</v>
      </c>
      <c r="C45" s="36" t="s">
        <v>116</v>
      </c>
      <c r="D45" s="37">
        <v>3</v>
      </c>
      <c r="E45" s="11">
        <v>0</v>
      </c>
      <c r="F45" s="11" t="str">
        <f t="shared" si="0"/>
        <v>0</v>
      </c>
      <c r="G45" s="4">
        <f t="shared" si="1"/>
        <v>0</v>
      </c>
      <c r="H45" s="4">
        <f t="shared" si="14"/>
        <v>0</v>
      </c>
      <c r="I45" s="4">
        <f t="shared" si="15"/>
        <v>0</v>
      </c>
      <c r="J45" s="4" t="str">
        <f t="shared" si="16"/>
        <v>0</v>
      </c>
      <c r="K45" s="4">
        <f t="shared" si="17"/>
        <v>0</v>
      </c>
      <c r="L45" s="4"/>
      <c r="M45" s="4"/>
      <c r="N45" s="4"/>
      <c r="O45" s="4"/>
    </row>
    <row r="46" spans="1:15" ht="14.25">
      <c r="A46" s="35" t="s">
        <v>228</v>
      </c>
      <c r="B46" s="35" t="s">
        <v>229</v>
      </c>
      <c r="C46" s="36" t="s">
        <v>116</v>
      </c>
      <c r="D46" s="37">
        <v>4</v>
      </c>
      <c r="E46" s="11">
        <v>0</v>
      </c>
      <c r="F46" s="11" t="str">
        <f t="shared" si="0"/>
        <v>0</v>
      </c>
      <c r="G46" s="4">
        <f t="shared" si="1"/>
        <v>0</v>
      </c>
      <c r="H46" s="4">
        <f t="shared" si="14"/>
        <v>0</v>
      </c>
      <c r="I46" s="4">
        <f t="shared" si="15"/>
        <v>0</v>
      </c>
      <c r="J46" s="4" t="str">
        <f t="shared" si="16"/>
        <v>0</v>
      </c>
      <c r="K46" s="4">
        <f t="shared" si="17"/>
        <v>0</v>
      </c>
      <c r="L46" s="4"/>
      <c r="M46" s="4"/>
      <c r="N46" s="4"/>
      <c r="O46" s="4"/>
    </row>
    <row r="47" spans="1:15" ht="14.25">
      <c r="A47" s="35" t="s">
        <v>246</v>
      </c>
      <c r="B47" s="35" t="s">
        <v>247</v>
      </c>
      <c r="C47" s="36" t="s">
        <v>116</v>
      </c>
      <c r="D47" s="37">
        <v>3</v>
      </c>
      <c r="E47" s="11">
        <v>0</v>
      </c>
      <c r="F47" s="11" t="str">
        <f t="shared" si="0"/>
        <v>0</v>
      </c>
      <c r="G47" s="4">
        <f t="shared" si="1"/>
        <v>0</v>
      </c>
      <c r="H47" s="4">
        <f t="shared" si="14"/>
        <v>0</v>
      </c>
      <c r="I47" s="4">
        <f t="shared" si="15"/>
        <v>0</v>
      </c>
      <c r="J47" s="4" t="str">
        <f t="shared" si="16"/>
        <v>0</v>
      </c>
      <c r="K47" s="4">
        <f t="shared" si="17"/>
        <v>0</v>
      </c>
      <c r="L47" s="4"/>
      <c r="M47" s="4"/>
      <c r="N47" s="4"/>
      <c r="O47" s="4"/>
    </row>
    <row r="48" spans="1:15" ht="14.25">
      <c r="A48" s="35" t="s">
        <v>230</v>
      </c>
      <c r="B48" s="35" t="s">
        <v>231</v>
      </c>
      <c r="C48" s="36" t="s">
        <v>116</v>
      </c>
      <c r="D48" s="37">
        <v>4</v>
      </c>
      <c r="E48" s="11">
        <v>0</v>
      </c>
      <c r="F48" s="11" t="str">
        <f t="shared" si="0"/>
        <v>0</v>
      </c>
      <c r="G48" s="4">
        <f t="shared" si="1"/>
        <v>0</v>
      </c>
      <c r="H48" s="4">
        <f t="shared" si="14"/>
        <v>0</v>
      </c>
      <c r="I48" s="4">
        <f t="shared" si="15"/>
        <v>0</v>
      </c>
      <c r="J48" s="4" t="str">
        <f t="shared" si="16"/>
        <v>0</v>
      </c>
      <c r="K48" s="4">
        <f t="shared" si="17"/>
        <v>0</v>
      </c>
      <c r="L48" s="4"/>
      <c r="M48" s="4"/>
      <c r="N48" s="4"/>
      <c r="O48" s="4"/>
    </row>
    <row r="49" spans="1:15" ht="14.25">
      <c r="A49" s="35" t="s">
        <v>232</v>
      </c>
      <c r="B49" s="35" t="s">
        <v>233</v>
      </c>
      <c r="C49" s="36" t="s">
        <v>116</v>
      </c>
      <c r="D49" s="37">
        <v>4</v>
      </c>
      <c r="E49" s="11">
        <v>0</v>
      </c>
      <c r="F49" s="11" t="str">
        <f t="shared" si="0"/>
        <v>0</v>
      </c>
      <c r="G49" s="4">
        <f t="shared" si="1"/>
        <v>0</v>
      </c>
      <c r="H49" s="4">
        <f t="shared" si="14"/>
        <v>0</v>
      </c>
      <c r="I49" s="4">
        <f t="shared" si="15"/>
        <v>0</v>
      </c>
      <c r="J49" s="4" t="str">
        <f t="shared" si="16"/>
        <v>0</v>
      </c>
      <c r="K49" s="4">
        <f t="shared" si="17"/>
        <v>0</v>
      </c>
      <c r="L49" s="4"/>
      <c r="M49" s="4"/>
      <c r="N49" s="4"/>
      <c r="O49" s="4"/>
    </row>
    <row r="50" spans="1:15" ht="14.25">
      <c r="A50" s="9" t="s">
        <v>28</v>
      </c>
      <c r="B50" s="10"/>
      <c r="C50" s="4"/>
      <c r="D50" s="4"/>
      <c r="E50" s="4"/>
      <c r="F50" s="4"/>
      <c r="G50" s="4"/>
      <c r="H50" s="4">
        <f>SUM(H4:H49)</f>
        <v>6</v>
      </c>
      <c r="I50" s="4">
        <f>SUM(I4:I49)</f>
        <v>15</v>
      </c>
      <c r="J50" s="4" t="str">
        <f aca="true" t="shared" si="18" ref="J50:J101">IF(E50&gt;59,"0",IF(E50&gt;0,"1","0"))</f>
        <v>0</v>
      </c>
      <c r="K50" s="4">
        <f aca="true" t="shared" si="19" ref="K50:K101">J50*D50</f>
        <v>0</v>
      </c>
      <c r="L50" s="4"/>
      <c r="M50" s="4"/>
      <c r="N50" s="4"/>
      <c r="O50" s="4"/>
    </row>
    <row r="51" spans="1:15" ht="14.25">
      <c r="A51" s="15"/>
      <c r="B51" s="16"/>
      <c r="C51" s="17"/>
      <c r="D51" s="17"/>
      <c r="E51" s="17"/>
      <c r="F51" s="17"/>
      <c r="G51" s="17"/>
      <c r="H51" s="17"/>
      <c r="I51" s="17"/>
      <c r="J51" s="4" t="str">
        <f t="shared" si="18"/>
        <v>0</v>
      </c>
      <c r="K51" s="4">
        <f t="shared" si="19"/>
        <v>0</v>
      </c>
      <c r="L51" s="17"/>
      <c r="M51" s="17"/>
      <c r="N51" s="17"/>
      <c r="O51" s="17"/>
    </row>
    <row r="52" spans="1:11" ht="14.25">
      <c r="A52" s="2"/>
      <c r="B52" s="3"/>
      <c r="J52" s="4" t="str">
        <f t="shared" si="18"/>
        <v>0</v>
      </c>
      <c r="K52" s="4">
        <f t="shared" si="19"/>
        <v>0</v>
      </c>
    </row>
    <row r="53" spans="1:11" ht="14.25">
      <c r="A53" s="2"/>
      <c r="B53" s="3"/>
      <c r="J53" s="4"/>
      <c r="K53" s="4"/>
    </row>
    <row r="54" spans="1:11" ht="14.25">
      <c r="A54" s="2"/>
      <c r="B54" s="3"/>
      <c r="J54" s="4"/>
      <c r="K54" s="4"/>
    </row>
    <row r="55" spans="1:15" ht="14.25">
      <c r="A55" s="4" t="s">
        <v>323</v>
      </c>
      <c r="B55" s="4" t="s">
        <v>142</v>
      </c>
      <c r="C55" s="21" t="s">
        <v>134</v>
      </c>
      <c r="D55" s="11">
        <v>3</v>
      </c>
      <c r="E55" s="11">
        <v>0</v>
      </c>
      <c r="F55" s="11" t="str">
        <f t="shared" si="0"/>
        <v>0</v>
      </c>
      <c r="G55" s="4">
        <f t="shared" si="1"/>
        <v>0</v>
      </c>
      <c r="H55" s="4">
        <f>IF(G55&gt;0,D55,0)</f>
        <v>0</v>
      </c>
      <c r="I55" s="4">
        <f>F55*H55</f>
        <v>0</v>
      </c>
      <c r="J55" s="4" t="str">
        <f t="shared" si="18"/>
        <v>0</v>
      </c>
      <c r="K55" s="4">
        <f t="shared" si="19"/>
        <v>0</v>
      </c>
      <c r="L55" s="4"/>
      <c r="M55" s="4"/>
      <c r="N55" s="4"/>
      <c r="O55" s="4"/>
    </row>
    <row r="56" spans="1:15" ht="14.25">
      <c r="A56" s="4" t="s">
        <v>324</v>
      </c>
      <c r="B56" s="4" t="s">
        <v>135</v>
      </c>
      <c r="C56" s="21" t="s">
        <v>134</v>
      </c>
      <c r="D56" s="11">
        <v>4</v>
      </c>
      <c r="E56" s="11">
        <v>0</v>
      </c>
      <c r="F56" s="11" t="str">
        <f t="shared" si="0"/>
        <v>0</v>
      </c>
      <c r="G56" s="4">
        <f t="shared" si="1"/>
        <v>0</v>
      </c>
      <c r="H56" s="4">
        <f aca="true" t="shared" si="20" ref="H56:H101">IF(G56&gt;0,D56,0)</f>
        <v>0</v>
      </c>
      <c r="I56" s="4">
        <f aca="true" t="shared" si="21" ref="I56:I101">F56*H56</f>
        <v>0</v>
      </c>
      <c r="J56" s="4" t="str">
        <f t="shared" si="18"/>
        <v>0</v>
      </c>
      <c r="K56" s="4">
        <f t="shared" si="19"/>
        <v>0</v>
      </c>
      <c r="L56" s="4"/>
      <c r="M56" s="4"/>
      <c r="N56" s="4"/>
      <c r="O56" s="4"/>
    </row>
    <row r="57" spans="1:15" ht="14.25">
      <c r="A57" s="4" t="s">
        <v>325</v>
      </c>
      <c r="B57" s="4" t="s">
        <v>136</v>
      </c>
      <c r="C57" s="21" t="s">
        <v>134</v>
      </c>
      <c r="D57" s="11">
        <v>4</v>
      </c>
      <c r="E57" s="11">
        <v>0</v>
      </c>
      <c r="F57" s="11" t="str">
        <f t="shared" si="0"/>
        <v>0</v>
      </c>
      <c r="G57" s="4">
        <f t="shared" si="1"/>
        <v>0</v>
      </c>
      <c r="H57" s="4">
        <f aca="true" t="shared" si="22" ref="H57:H68">IF(G57&gt;0,D57,0)</f>
        <v>0</v>
      </c>
      <c r="I57" s="4">
        <f aca="true" t="shared" si="23" ref="I57:I68">F57*H57</f>
        <v>0</v>
      </c>
      <c r="J57" s="4" t="str">
        <f aca="true" t="shared" si="24" ref="J57:J68">IF(E57&gt;59,"0",IF(E57&gt;0,"1","0"))</f>
        <v>0</v>
      </c>
      <c r="K57" s="4">
        <f aca="true" t="shared" si="25" ref="K57:K68">J57*D57</f>
        <v>0</v>
      </c>
      <c r="L57" s="4"/>
      <c r="M57" s="4"/>
      <c r="N57" s="4"/>
      <c r="O57" s="4"/>
    </row>
    <row r="58" spans="1:15" ht="14.25">
      <c r="A58" s="4" t="s">
        <v>326</v>
      </c>
      <c r="B58" s="4" t="s">
        <v>143</v>
      </c>
      <c r="C58" s="21" t="s">
        <v>134</v>
      </c>
      <c r="D58" s="11">
        <v>3</v>
      </c>
      <c r="E58" s="11">
        <v>0</v>
      </c>
      <c r="F58" s="11" t="str">
        <f t="shared" si="0"/>
        <v>0</v>
      </c>
      <c r="G58" s="4">
        <f t="shared" si="1"/>
        <v>0</v>
      </c>
      <c r="H58" s="4">
        <f t="shared" si="22"/>
        <v>0</v>
      </c>
      <c r="I58" s="4">
        <f t="shared" si="23"/>
        <v>0</v>
      </c>
      <c r="J58" s="4" t="str">
        <f t="shared" si="24"/>
        <v>0</v>
      </c>
      <c r="K58" s="4">
        <f t="shared" si="25"/>
        <v>0</v>
      </c>
      <c r="L58" s="4"/>
      <c r="M58" s="4"/>
      <c r="N58" s="4"/>
      <c r="O58" s="4"/>
    </row>
    <row r="59" spans="1:15" ht="14.25">
      <c r="A59" s="4" t="s">
        <v>327</v>
      </c>
      <c r="B59" s="4" t="s">
        <v>133</v>
      </c>
      <c r="C59" s="21" t="s">
        <v>134</v>
      </c>
      <c r="D59" s="11">
        <v>3</v>
      </c>
      <c r="E59" s="11">
        <v>0</v>
      </c>
      <c r="F59" s="11" t="str">
        <f t="shared" si="0"/>
        <v>0</v>
      </c>
      <c r="G59" s="4">
        <f t="shared" si="1"/>
        <v>0</v>
      </c>
      <c r="H59" s="4">
        <f t="shared" si="22"/>
        <v>0</v>
      </c>
      <c r="I59" s="4">
        <f t="shared" si="23"/>
        <v>0</v>
      </c>
      <c r="J59" s="4" t="str">
        <f t="shared" si="24"/>
        <v>0</v>
      </c>
      <c r="K59" s="4">
        <f t="shared" si="25"/>
        <v>0</v>
      </c>
      <c r="L59" s="4"/>
      <c r="M59" s="4"/>
      <c r="N59" s="4"/>
      <c r="O59" s="4"/>
    </row>
    <row r="60" spans="1:15" ht="14.25">
      <c r="A60" s="4" t="s">
        <v>328</v>
      </c>
      <c r="B60" s="4" t="s">
        <v>126</v>
      </c>
      <c r="C60" s="21" t="s">
        <v>134</v>
      </c>
      <c r="D60" s="11">
        <v>4</v>
      </c>
      <c r="E60" s="11">
        <v>0</v>
      </c>
      <c r="F60" s="11" t="str">
        <f t="shared" si="0"/>
        <v>0</v>
      </c>
      <c r="G60" s="4">
        <f t="shared" si="1"/>
        <v>0</v>
      </c>
      <c r="H60" s="4">
        <f t="shared" si="22"/>
        <v>0</v>
      </c>
      <c r="I60" s="4">
        <f t="shared" si="23"/>
        <v>0</v>
      </c>
      <c r="J60" s="4" t="str">
        <f t="shared" si="24"/>
        <v>0</v>
      </c>
      <c r="K60" s="4">
        <f t="shared" si="25"/>
        <v>0</v>
      </c>
      <c r="L60" s="4"/>
      <c r="M60" s="4"/>
      <c r="N60" s="4"/>
      <c r="O60" s="4"/>
    </row>
    <row r="61" spans="1:15" ht="14.25">
      <c r="A61" s="4" t="s">
        <v>329</v>
      </c>
      <c r="B61" s="4" t="s">
        <v>122</v>
      </c>
      <c r="C61" s="21" t="s">
        <v>134</v>
      </c>
      <c r="D61" s="11">
        <v>4</v>
      </c>
      <c r="E61" s="11">
        <v>0</v>
      </c>
      <c r="F61" s="11" t="str">
        <f t="shared" si="0"/>
        <v>0</v>
      </c>
      <c r="G61" s="4">
        <f t="shared" si="1"/>
        <v>0</v>
      </c>
      <c r="H61" s="4">
        <f t="shared" si="22"/>
        <v>0</v>
      </c>
      <c r="I61" s="4">
        <f t="shared" si="23"/>
        <v>0</v>
      </c>
      <c r="J61" s="4" t="str">
        <f t="shared" si="24"/>
        <v>0</v>
      </c>
      <c r="K61" s="4">
        <f t="shared" si="25"/>
        <v>0</v>
      </c>
      <c r="L61" s="4"/>
      <c r="M61" s="4"/>
      <c r="N61" s="4"/>
      <c r="O61" s="4"/>
    </row>
    <row r="62" spans="1:15" ht="14.25">
      <c r="A62" s="4" t="s">
        <v>330</v>
      </c>
      <c r="B62" s="4" t="s">
        <v>138</v>
      </c>
      <c r="C62" s="21" t="s">
        <v>134</v>
      </c>
      <c r="D62" s="11">
        <v>4</v>
      </c>
      <c r="E62" s="11">
        <v>0</v>
      </c>
      <c r="F62" s="11" t="str">
        <f t="shared" si="0"/>
        <v>0</v>
      </c>
      <c r="G62" s="4">
        <f t="shared" si="1"/>
        <v>0</v>
      </c>
      <c r="H62" s="4">
        <f t="shared" si="22"/>
        <v>0</v>
      </c>
      <c r="I62" s="4">
        <f t="shared" si="23"/>
        <v>0</v>
      </c>
      <c r="J62" s="4" t="str">
        <f t="shared" si="24"/>
        <v>0</v>
      </c>
      <c r="K62" s="4">
        <f t="shared" si="25"/>
        <v>0</v>
      </c>
      <c r="L62" s="4"/>
      <c r="M62" s="4"/>
      <c r="N62" s="4"/>
      <c r="O62" s="4"/>
    </row>
    <row r="63" spans="1:15" ht="14.25">
      <c r="A63" s="4" t="s">
        <v>331</v>
      </c>
      <c r="B63" s="4" t="s">
        <v>140</v>
      </c>
      <c r="C63" s="21" t="s">
        <v>134</v>
      </c>
      <c r="D63" s="11">
        <v>4</v>
      </c>
      <c r="E63" s="11">
        <v>0</v>
      </c>
      <c r="F63" s="11" t="str">
        <f t="shared" si="0"/>
        <v>0</v>
      </c>
      <c r="G63" s="4">
        <f t="shared" si="1"/>
        <v>0</v>
      </c>
      <c r="H63" s="4">
        <f t="shared" si="22"/>
        <v>0</v>
      </c>
      <c r="I63" s="4">
        <f t="shared" si="23"/>
        <v>0</v>
      </c>
      <c r="J63" s="4" t="str">
        <f t="shared" si="24"/>
        <v>0</v>
      </c>
      <c r="K63" s="4">
        <f t="shared" si="25"/>
        <v>0</v>
      </c>
      <c r="L63" s="4"/>
      <c r="M63" s="4"/>
      <c r="N63" s="4"/>
      <c r="O63" s="4"/>
    </row>
    <row r="64" spans="1:15" ht="14.25">
      <c r="A64" s="4" t="s">
        <v>332</v>
      </c>
      <c r="B64" s="4" t="s">
        <v>333</v>
      </c>
      <c r="C64" s="21" t="s">
        <v>134</v>
      </c>
      <c r="D64" s="11">
        <v>3</v>
      </c>
      <c r="E64" s="11">
        <v>0</v>
      </c>
      <c r="F64" s="11" t="str">
        <f t="shared" si="0"/>
        <v>0</v>
      </c>
      <c r="G64" s="4">
        <f t="shared" si="1"/>
        <v>0</v>
      </c>
      <c r="H64" s="4">
        <f t="shared" si="22"/>
        <v>0</v>
      </c>
      <c r="I64" s="4">
        <f t="shared" si="23"/>
        <v>0</v>
      </c>
      <c r="J64" s="4" t="str">
        <f t="shared" si="24"/>
        <v>0</v>
      </c>
      <c r="K64" s="4">
        <f t="shared" si="25"/>
        <v>0</v>
      </c>
      <c r="L64" s="4"/>
      <c r="M64" s="4"/>
      <c r="N64" s="4"/>
      <c r="O64" s="4"/>
    </row>
    <row r="65" spans="1:15" ht="14.25">
      <c r="A65" s="4" t="s">
        <v>334</v>
      </c>
      <c r="B65" s="4" t="s">
        <v>139</v>
      </c>
      <c r="C65" s="21" t="s">
        <v>134</v>
      </c>
      <c r="D65" s="11">
        <v>4</v>
      </c>
      <c r="E65" s="11">
        <v>0</v>
      </c>
      <c r="F65" s="11" t="str">
        <f t="shared" si="0"/>
        <v>0</v>
      </c>
      <c r="G65" s="4">
        <f t="shared" si="1"/>
        <v>0</v>
      </c>
      <c r="H65" s="4">
        <f t="shared" si="22"/>
        <v>0</v>
      </c>
      <c r="I65" s="4">
        <f t="shared" si="23"/>
        <v>0</v>
      </c>
      <c r="J65" s="4" t="str">
        <f t="shared" si="24"/>
        <v>0</v>
      </c>
      <c r="K65" s="4">
        <f t="shared" si="25"/>
        <v>0</v>
      </c>
      <c r="L65" s="4"/>
      <c r="M65" s="4"/>
      <c r="N65" s="4"/>
      <c r="O65" s="4"/>
    </row>
    <row r="66" spans="1:15" ht="14.25">
      <c r="A66" s="4" t="s">
        <v>335</v>
      </c>
      <c r="B66" s="4" t="s">
        <v>141</v>
      </c>
      <c r="C66" s="21" t="s">
        <v>134</v>
      </c>
      <c r="D66" s="11">
        <v>4</v>
      </c>
      <c r="E66" s="11">
        <v>0</v>
      </c>
      <c r="F66" s="11" t="str">
        <f t="shared" si="0"/>
        <v>0</v>
      </c>
      <c r="G66" s="4">
        <f t="shared" si="1"/>
        <v>0</v>
      </c>
      <c r="H66" s="4">
        <f t="shared" si="22"/>
        <v>0</v>
      </c>
      <c r="I66" s="4">
        <f t="shared" si="23"/>
        <v>0</v>
      </c>
      <c r="J66" s="4" t="str">
        <f t="shared" si="24"/>
        <v>0</v>
      </c>
      <c r="K66" s="4">
        <f t="shared" si="25"/>
        <v>0</v>
      </c>
      <c r="L66" s="4"/>
      <c r="M66" s="4"/>
      <c r="N66" s="4"/>
      <c r="O66" s="4"/>
    </row>
    <row r="67" spans="1:15" ht="14.25">
      <c r="A67" s="4" t="s">
        <v>336</v>
      </c>
      <c r="B67" s="4" t="s">
        <v>144</v>
      </c>
      <c r="C67" s="21" t="s">
        <v>134</v>
      </c>
      <c r="D67" s="11">
        <v>4</v>
      </c>
      <c r="E67" s="11">
        <v>0</v>
      </c>
      <c r="F67" s="11" t="str">
        <f t="shared" si="0"/>
        <v>0</v>
      </c>
      <c r="G67" s="4">
        <f t="shared" si="1"/>
        <v>0</v>
      </c>
      <c r="H67" s="4">
        <f t="shared" si="22"/>
        <v>0</v>
      </c>
      <c r="I67" s="4">
        <f t="shared" si="23"/>
        <v>0</v>
      </c>
      <c r="J67" s="4" t="str">
        <f t="shared" si="24"/>
        <v>0</v>
      </c>
      <c r="K67" s="4">
        <f t="shared" si="25"/>
        <v>0</v>
      </c>
      <c r="L67" s="4"/>
      <c r="M67" s="4"/>
      <c r="N67" s="4"/>
      <c r="O67" s="4"/>
    </row>
    <row r="68" spans="1:15" ht="14.25">
      <c r="A68" s="4" t="s">
        <v>337</v>
      </c>
      <c r="B68" s="4" t="s">
        <v>338</v>
      </c>
      <c r="C68" s="21" t="s">
        <v>134</v>
      </c>
      <c r="D68" s="11">
        <v>4</v>
      </c>
      <c r="E68" s="11">
        <v>0</v>
      </c>
      <c r="F68" s="11" t="str">
        <f t="shared" si="0"/>
        <v>0</v>
      </c>
      <c r="G68" s="4">
        <f t="shared" si="1"/>
        <v>0</v>
      </c>
      <c r="H68" s="4">
        <f t="shared" si="22"/>
        <v>0</v>
      </c>
      <c r="I68" s="4">
        <f t="shared" si="23"/>
        <v>0</v>
      </c>
      <c r="J68" s="4" t="str">
        <f t="shared" si="24"/>
        <v>0</v>
      </c>
      <c r="K68" s="4">
        <f t="shared" si="25"/>
        <v>0</v>
      </c>
      <c r="L68" s="4"/>
      <c r="M68" s="4"/>
      <c r="N68" s="4"/>
      <c r="O68" s="4"/>
    </row>
    <row r="69" spans="1:15" ht="14.25">
      <c r="A69" s="4" t="s">
        <v>339</v>
      </c>
      <c r="B69" s="4" t="s">
        <v>150</v>
      </c>
      <c r="C69" s="21" t="s">
        <v>134</v>
      </c>
      <c r="D69" s="11">
        <v>3</v>
      </c>
      <c r="E69" s="11">
        <v>0</v>
      </c>
      <c r="F69" s="11" t="str">
        <f t="shared" si="0"/>
        <v>0</v>
      </c>
      <c r="G69" s="4">
        <f t="shared" si="1"/>
        <v>0</v>
      </c>
      <c r="H69" s="4">
        <f t="shared" si="20"/>
        <v>0</v>
      </c>
      <c r="I69" s="4">
        <f t="shared" si="21"/>
        <v>0</v>
      </c>
      <c r="J69" s="4" t="str">
        <f t="shared" si="18"/>
        <v>0</v>
      </c>
      <c r="K69" s="4">
        <f t="shared" si="19"/>
        <v>0</v>
      </c>
      <c r="L69" s="4"/>
      <c r="M69" s="4"/>
      <c r="N69" s="4"/>
      <c r="O69" s="4"/>
    </row>
    <row r="70" spans="1:15" ht="14.25">
      <c r="A70" s="4" t="s">
        <v>340</v>
      </c>
      <c r="B70" s="4" t="s">
        <v>152</v>
      </c>
      <c r="C70" s="21" t="s">
        <v>134</v>
      </c>
      <c r="D70" s="11">
        <v>3</v>
      </c>
      <c r="E70" s="11">
        <v>0</v>
      </c>
      <c r="F70" s="11" t="str">
        <f t="shared" si="0"/>
        <v>0</v>
      </c>
      <c r="G70" s="4">
        <f t="shared" si="1"/>
        <v>0</v>
      </c>
      <c r="H70" s="4">
        <f t="shared" si="20"/>
        <v>0</v>
      </c>
      <c r="I70" s="4">
        <f t="shared" si="21"/>
        <v>0</v>
      </c>
      <c r="J70" s="4" t="str">
        <f t="shared" si="18"/>
        <v>0</v>
      </c>
      <c r="K70" s="4">
        <f t="shared" si="19"/>
        <v>0</v>
      </c>
      <c r="L70" s="4"/>
      <c r="M70" s="4"/>
      <c r="N70" s="4"/>
      <c r="O70" s="4"/>
    </row>
    <row r="71" spans="1:15" ht="14.25">
      <c r="A71" s="4" t="s">
        <v>341</v>
      </c>
      <c r="B71" s="4" t="s">
        <v>342</v>
      </c>
      <c r="C71" s="21" t="s">
        <v>134</v>
      </c>
      <c r="D71" s="11">
        <v>4</v>
      </c>
      <c r="E71" s="11">
        <v>0</v>
      </c>
      <c r="F71" s="11" t="str">
        <f t="shared" si="0"/>
        <v>0</v>
      </c>
      <c r="G71" s="4">
        <f t="shared" si="1"/>
        <v>0</v>
      </c>
      <c r="H71" s="4">
        <f t="shared" si="20"/>
        <v>0</v>
      </c>
      <c r="I71" s="4">
        <f t="shared" si="21"/>
        <v>0</v>
      </c>
      <c r="J71" s="4" t="str">
        <f t="shared" si="18"/>
        <v>0</v>
      </c>
      <c r="K71" s="4">
        <f t="shared" si="19"/>
        <v>0</v>
      </c>
      <c r="L71" s="4"/>
      <c r="M71" s="4"/>
      <c r="N71" s="4"/>
      <c r="O71" s="4"/>
    </row>
    <row r="72" spans="1:15" ht="14.25">
      <c r="A72" s="4" t="s">
        <v>343</v>
      </c>
      <c r="B72" s="4" t="s">
        <v>344</v>
      </c>
      <c r="C72" s="21" t="s">
        <v>134</v>
      </c>
      <c r="D72" s="11">
        <v>3</v>
      </c>
      <c r="E72" s="11">
        <v>0</v>
      </c>
      <c r="F72" s="11" t="str">
        <f t="shared" si="0"/>
        <v>0</v>
      </c>
      <c r="G72" s="4">
        <f t="shared" si="1"/>
        <v>0</v>
      </c>
      <c r="H72" s="4">
        <f t="shared" si="20"/>
        <v>0</v>
      </c>
      <c r="I72" s="4">
        <f t="shared" si="21"/>
        <v>0</v>
      </c>
      <c r="J72" s="4" t="str">
        <f t="shared" si="18"/>
        <v>0</v>
      </c>
      <c r="K72" s="4">
        <f t="shared" si="19"/>
        <v>0</v>
      </c>
      <c r="L72" s="4"/>
      <c r="M72" s="4"/>
      <c r="N72" s="4"/>
      <c r="O72" s="4"/>
    </row>
    <row r="73" spans="1:15" ht="14.25">
      <c r="A73" s="4" t="s">
        <v>345</v>
      </c>
      <c r="B73" s="4" t="s">
        <v>214</v>
      </c>
      <c r="C73" s="21" t="s">
        <v>134</v>
      </c>
      <c r="D73" s="11">
        <v>4</v>
      </c>
      <c r="E73" s="11">
        <v>0</v>
      </c>
      <c r="F73" s="11" t="str">
        <f t="shared" si="0"/>
        <v>0</v>
      </c>
      <c r="G73" s="4">
        <f t="shared" si="1"/>
        <v>0</v>
      </c>
      <c r="H73" s="4">
        <f t="shared" si="20"/>
        <v>0</v>
      </c>
      <c r="I73" s="4">
        <f t="shared" si="21"/>
        <v>0</v>
      </c>
      <c r="J73" s="4" t="str">
        <f t="shared" si="18"/>
        <v>0</v>
      </c>
      <c r="K73" s="4">
        <f t="shared" si="19"/>
        <v>0</v>
      </c>
      <c r="L73" s="4"/>
      <c r="M73" s="4"/>
      <c r="N73" s="4"/>
      <c r="O73" s="4"/>
    </row>
    <row r="74" spans="1:15" ht="14.25">
      <c r="A74" s="4" t="s">
        <v>346</v>
      </c>
      <c r="B74" s="4" t="s">
        <v>137</v>
      </c>
      <c r="C74" s="21" t="s">
        <v>134</v>
      </c>
      <c r="D74" s="11">
        <v>4</v>
      </c>
      <c r="E74" s="11">
        <v>0</v>
      </c>
      <c r="F74" s="11" t="str">
        <f t="shared" si="0"/>
        <v>0</v>
      </c>
      <c r="G74" s="4">
        <f t="shared" si="1"/>
        <v>0</v>
      </c>
      <c r="H74" s="4">
        <f t="shared" si="20"/>
        <v>0</v>
      </c>
      <c r="I74" s="4">
        <f t="shared" si="21"/>
        <v>0</v>
      </c>
      <c r="J74" s="4" t="str">
        <f t="shared" si="18"/>
        <v>0</v>
      </c>
      <c r="K74" s="4">
        <f t="shared" si="19"/>
        <v>0</v>
      </c>
      <c r="L74" s="4"/>
      <c r="M74" s="4"/>
      <c r="N74" s="4"/>
      <c r="O74" s="4"/>
    </row>
    <row r="75" spans="1:15" ht="14.25">
      <c r="A75" s="9" t="s">
        <v>101</v>
      </c>
      <c r="B75" s="10"/>
      <c r="C75" s="4"/>
      <c r="D75" s="4"/>
      <c r="E75" s="4"/>
      <c r="F75" s="4"/>
      <c r="G75" s="4"/>
      <c r="H75" s="4">
        <f>SUM(H55:H74)</f>
        <v>0</v>
      </c>
      <c r="I75" s="4"/>
      <c r="J75" s="4" t="str">
        <f t="shared" si="18"/>
        <v>0</v>
      </c>
      <c r="K75" s="4">
        <f t="shared" si="19"/>
        <v>0</v>
      </c>
      <c r="L75" s="4"/>
      <c r="M75" s="4"/>
      <c r="N75" s="4"/>
      <c r="O75" s="4"/>
    </row>
    <row r="76" spans="1:11" ht="14.25">
      <c r="A76" s="2"/>
      <c r="B76" s="3"/>
      <c r="J76" s="4" t="str">
        <f t="shared" si="18"/>
        <v>0</v>
      </c>
      <c r="K76" s="4">
        <f t="shared" si="19"/>
        <v>0</v>
      </c>
    </row>
    <row r="77" spans="1:11" ht="14.25">
      <c r="A77" s="2"/>
      <c r="B77" s="3"/>
      <c r="J77" s="4" t="str">
        <f t="shared" si="18"/>
        <v>0</v>
      </c>
      <c r="K77" s="4">
        <f t="shared" si="19"/>
        <v>0</v>
      </c>
    </row>
    <row r="78" spans="1:15" ht="14.25">
      <c r="A78" s="4" t="s">
        <v>347</v>
      </c>
      <c r="B78" s="4" t="s">
        <v>145</v>
      </c>
      <c r="C78" s="21" t="s">
        <v>146</v>
      </c>
      <c r="D78" s="11">
        <v>4</v>
      </c>
      <c r="E78" s="11">
        <v>0</v>
      </c>
      <c r="F78" s="11" t="str">
        <f t="shared" si="0"/>
        <v>0</v>
      </c>
      <c r="G78" s="4">
        <f t="shared" si="1"/>
        <v>0</v>
      </c>
      <c r="H78" s="4">
        <f t="shared" si="20"/>
        <v>0</v>
      </c>
      <c r="I78" s="4">
        <f t="shared" si="21"/>
        <v>0</v>
      </c>
      <c r="J78" s="4" t="str">
        <f t="shared" si="18"/>
        <v>0</v>
      </c>
      <c r="K78" s="4">
        <f t="shared" si="19"/>
        <v>0</v>
      </c>
      <c r="L78" s="4"/>
      <c r="M78" s="4"/>
      <c r="N78" s="4"/>
      <c r="O78" s="4"/>
    </row>
    <row r="79" spans="1:15" ht="14.25">
      <c r="A79" s="4" t="s">
        <v>348</v>
      </c>
      <c r="B79" s="4" t="s">
        <v>147</v>
      </c>
      <c r="C79" s="21" t="s">
        <v>146</v>
      </c>
      <c r="D79" s="11">
        <v>4</v>
      </c>
      <c r="E79" s="11">
        <v>0</v>
      </c>
      <c r="F79" s="11" t="str">
        <f t="shared" si="0"/>
        <v>0</v>
      </c>
      <c r="G79" s="4">
        <f t="shared" si="1"/>
        <v>0</v>
      </c>
      <c r="H79" s="4">
        <f t="shared" si="20"/>
        <v>0</v>
      </c>
      <c r="I79" s="4">
        <f t="shared" si="21"/>
        <v>0</v>
      </c>
      <c r="J79" s="4" t="str">
        <f t="shared" si="18"/>
        <v>0</v>
      </c>
      <c r="K79" s="4">
        <f t="shared" si="19"/>
        <v>0</v>
      </c>
      <c r="L79" s="4"/>
      <c r="M79" s="4"/>
      <c r="N79" s="4"/>
      <c r="O79" s="4"/>
    </row>
    <row r="80" spans="1:15" ht="14.25">
      <c r="A80" s="4" t="s">
        <v>349</v>
      </c>
      <c r="B80" s="4" t="s">
        <v>350</v>
      </c>
      <c r="C80" s="21" t="s">
        <v>146</v>
      </c>
      <c r="D80" s="11">
        <v>3</v>
      </c>
      <c r="E80" s="11">
        <v>0</v>
      </c>
      <c r="F80" s="11" t="str">
        <f t="shared" si="0"/>
        <v>0</v>
      </c>
      <c r="G80" s="4">
        <f t="shared" si="1"/>
        <v>0</v>
      </c>
      <c r="H80" s="4">
        <f t="shared" si="20"/>
        <v>0</v>
      </c>
      <c r="I80" s="4">
        <f t="shared" si="21"/>
        <v>0</v>
      </c>
      <c r="J80" s="4" t="str">
        <f t="shared" si="18"/>
        <v>0</v>
      </c>
      <c r="K80" s="4">
        <f t="shared" si="19"/>
        <v>0</v>
      </c>
      <c r="L80" s="4"/>
      <c r="M80" s="4"/>
      <c r="N80" s="4"/>
      <c r="O80" s="4"/>
    </row>
    <row r="81" spans="1:15" ht="14.25">
      <c r="A81" s="4" t="s">
        <v>351</v>
      </c>
      <c r="B81" s="4" t="s">
        <v>148</v>
      </c>
      <c r="C81" s="21" t="s">
        <v>146</v>
      </c>
      <c r="D81" s="11">
        <v>4</v>
      </c>
      <c r="E81" s="11">
        <v>0</v>
      </c>
      <c r="F81" s="11" t="str">
        <f t="shared" si="0"/>
        <v>0</v>
      </c>
      <c r="G81" s="4">
        <f t="shared" si="1"/>
        <v>0</v>
      </c>
      <c r="H81" s="4">
        <f t="shared" si="20"/>
        <v>0</v>
      </c>
      <c r="I81" s="4">
        <f t="shared" si="21"/>
        <v>0</v>
      </c>
      <c r="J81" s="4" t="str">
        <f t="shared" si="18"/>
        <v>0</v>
      </c>
      <c r="K81" s="4">
        <f t="shared" si="19"/>
        <v>0</v>
      </c>
      <c r="L81" s="4"/>
      <c r="M81" s="4"/>
      <c r="N81" s="4"/>
      <c r="O81" s="4"/>
    </row>
    <row r="82" spans="1:15" ht="14.25">
      <c r="A82" s="4" t="s">
        <v>352</v>
      </c>
      <c r="B82" s="4" t="s">
        <v>151</v>
      </c>
      <c r="C82" s="21" t="s">
        <v>146</v>
      </c>
      <c r="D82" s="11">
        <v>4</v>
      </c>
      <c r="E82" s="11">
        <v>0</v>
      </c>
      <c r="F82" s="11" t="str">
        <f t="shared" si="0"/>
        <v>0</v>
      </c>
      <c r="G82" s="4">
        <f t="shared" si="1"/>
        <v>0</v>
      </c>
      <c r="H82" s="4">
        <f t="shared" si="20"/>
        <v>0</v>
      </c>
      <c r="I82" s="4">
        <f t="shared" si="21"/>
        <v>0</v>
      </c>
      <c r="J82" s="4" t="str">
        <f t="shared" si="18"/>
        <v>0</v>
      </c>
      <c r="K82" s="4">
        <f t="shared" si="19"/>
        <v>0</v>
      </c>
      <c r="L82" s="4"/>
      <c r="M82" s="4"/>
      <c r="N82" s="4"/>
      <c r="O82" s="4"/>
    </row>
    <row r="83" spans="1:15" ht="14.25">
      <c r="A83" s="4" t="s">
        <v>353</v>
      </c>
      <c r="B83" s="4" t="s">
        <v>149</v>
      </c>
      <c r="C83" s="21" t="s">
        <v>146</v>
      </c>
      <c r="D83" s="11">
        <v>1</v>
      </c>
      <c r="E83" s="11">
        <v>0</v>
      </c>
      <c r="F83" s="11" t="str">
        <f t="shared" si="0"/>
        <v>0</v>
      </c>
      <c r="G83" s="4">
        <f t="shared" si="1"/>
        <v>0</v>
      </c>
      <c r="H83" s="4">
        <f t="shared" si="20"/>
        <v>0</v>
      </c>
      <c r="I83" s="4">
        <f t="shared" si="21"/>
        <v>0</v>
      </c>
      <c r="J83" s="4" t="str">
        <f t="shared" si="18"/>
        <v>0</v>
      </c>
      <c r="K83" s="4">
        <f t="shared" si="19"/>
        <v>0</v>
      </c>
      <c r="L83" s="4"/>
      <c r="M83" s="4"/>
      <c r="N83" s="4"/>
      <c r="O83" s="4"/>
    </row>
    <row r="84" spans="1:15" ht="14.25">
      <c r="A84" s="4" t="s">
        <v>354</v>
      </c>
      <c r="B84" s="4" t="s">
        <v>221</v>
      </c>
      <c r="C84" s="21" t="s">
        <v>146</v>
      </c>
      <c r="D84" s="11">
        <v>4</v>
      </c>
      <c r="E84" s="11">
        <v>0</v>
      </c>
      <c r="F84" s="11" t="str">
        <f aca="true" t="shared" si="26" ref="F84:F101">IF(E84&gt;94,"4.5",IF(E84&gt;89,"4.0",IF(E84&gt;84,"3.5",IF(E84&gt;79,"3.0",IF(E84&gt;74,"2.5",IF(E84&gt;69,"2.0",IF(E84&gt;64,"1.5",IF(E84&gt;=60,"1.0","0"))))))))</f>
        <v>0</v>
      </c>
      <c r="G84" s="4">
        <f aca="true" t="shared" si="27" ref="G84:G101">F84*1</f>
        <v>0</v>
      </c>
      <c r="H84" s="4">
        <f t="shared" si="20"/>
        <v>0</v>
      </c>
      <c r="I84" s="4">
        <f t="shared" si="21"/>
        <v>0</v>
      </c>
      <c r="J84" s="4" t="str">
        <f t="shared" si="18"/>
        <v>0</v>
      </c>
      <c r="K84" s="4">
        <f t="shared" si="19"/>
        <v>0</v>
      </c>
      <c r="L84" s="4"/>
      <c r="M84" s="4"/>
      <c r="N84" s="4"/>
      <c r="O84" s="4"/>
    </row>
    <row r="85" spans="1:15" ht="14.25">
      <c r="A85" s="4" t="s">
        <v>355</v>
      </c>
      <c r="B85" s="4" t="s">
        <v>220</v>
      </c>
      <c r="C85" s="21" t="s">
        <v>146</v>
      </c>
      <c r="D85" s="11">
        <v>4</v>
      </c>
      <c r="E85" s="11">
        <v>0</v>
      </c>
      <c r="F85" s="11" t="str">
        <f t="shared" si="26"/>
        <v>0</v>
      </c>
      <c r="G85" s="4">
        <f t="shared" si="27"/>
        <v>0</v>
      </c>
      <c r="H85" s="4">
        <f t="shared" si="20"/>
        <v>0</v>
      </c>
      <c r="I85" s="4">
        <f t="shared" si="21"/>
        <v>0</v>
      </c>
      <c r="J85" s="4" t="str">
        <f t="shared" si="18"/>
        <v>0</v>
      </c>
      <c r="K85" s="4">
        <f t="shared" si="19"/>
        <v>0</v>
      </c>
      <c r="L85" s="4"/>
      <c r="M85" s="4"/>
      <c r="N85" s="4"/>
      <c r="O85" s="4"/>
    </row>
    <row r="86" spans="1:15" ht="14.25">
      <c r="A86" s="4" t="s">
        <v>356</v>
      </c>
      <c r="B86" s="4" t="s">
        <v>357</v>
      </c>
      <c r="C86" s="21" t="s">
        <v>146</v>
      </c>
      <c r="D86" s="11">
        <v>4</v>
      </c>
      <c r="E86" s="11">
        <v>0</v>
      </c>
      <c r="F86" s="11" t="str">
        <f t="shared" si="26"/>
        <v>0</v>
      </c>
      <c r="G86" s="4">
        <f t="shared" si="27"/>
        <v>0</v>
      </c>
      <c r="H86" s="4">
        <f t="shared" si="20"/>
        <v>0</v>
      </c>
      <c r="I86" s="4">
        <f t="shared" si="21"/>
        <v>0</v>
      </c>
      <c r="J86" s="4" t="str">
        <f t="shared" si="18"/>
        <v>0</v>
      </c>
      <c r="K86" s="4">
        <f t="shared" si="19"/>
        <v>0</v>
      </c>
      <c r="L86" s="4"/>
      <c r="M86" s="4"/>
      <c r="N86" s="4"/>
      <c r="O86" s="4"/>
    </row>
    <row r="87" spans="1:15" ht="14.25">
      <c r="A87" s="4" t="s">
        <v>358</v>
      </c>
      <c r="B87" s="4" t="s">
        <v>359</v>
      </c>
      <c r="C87" s="21" t="s">
        <v>146</v>
      </c>
      <c r="D87" s="11">
        <v>3</v>
      </c>
      <c r="E87" s="11">
        <v>0</v>
      </c>
      <c r="F87" s="11" t="str">
        <f t="shared" si="26"/>
        <v>0</v>
      </c>
      <c r="G87" s="4">
        <f t="shared" si="27"/>
        <v>0</v>
      </c>
      <c r="H87" s="4">
        <f t="shared" si="20"/>
        <v>0</v>
      </c>
      <c r="I87" s="4">
        <f t="shared" si="21"/>
        <v>0</v>
      </c>
      <c r="J87" s="4" t="str">
        <f t="shared" si="18"/>
        <v>0</v>
      </c>
      <c r="K87" s="4">
        <f t="shared" si="19"/>
        <v>0</v>
      </c>
      <c r="L87" s="4"/>
      <c r="M87" s="4"/>
      <c r="N87" s="4"/>
      <c r="O87" s="4"/>
    </row>
    <row r="88" spans="1:15" ht="14.25">
      <c r="A88" s="4" t="s">
        <v>360</v>
      </c>
      <c r="B88" s="4" t="s">
        <v>361</v>
      </c>
      <c r="C88" s="21" t="s">
        <v>146</v>
      </c>
      <c r="D88" s="11">
        <v>3</v>
      </c>
      <c r="E88" s="11">
        <v>0</v>
      </c>
      <c r="F88" s="11" t="str">
        <f t="shared" si="26"/>
        <v>0</v>
      </c>
      <c r="G88" s="4">
        <f t="shared" si="27"/>
        <v>0</v>
      </c>
      <c r="H88" s="4">
        <f t="shared" si="20"/>
        <v>0</v>
      </c>
      <c r="I88" s="4">
        <f t="shared" si="21"/>
        <v>0</v>
      </c>
      <c r="J88" s="4" t="str">
        <f t="shared" si="18"/>
        <v>0</v>
      </c>
      <c r="K88" s="4">
        <f t="shared" si="19"/>
        <v>0</v>
      </c>
      <c r="L88" s="4"/>
      <c r="M88" s="4"/>
      <c r="N88" s="4"/>
      <c r="O88" s="4"/>
    </row>
    <row r="89" spans="1:15" ht="14.25">
      <c r="A89" s="12" t="s">
        <v>157</v>
      </c>
      <c r="B89" s="13" t="s">
        <v>158</v>
      </c>
      <c r="C89" s="14" t="s">
        <v>106</v>
      </c>
      <c r="D89" s="11">
        <v>0</v>
      </c>
      <c r="E89" s="11">
        <v>0</v>
      </c>
      <c r="F89" s="11" t="str">
        <f t="shared" si="26"/>
        <v>0</v>
      </c>
      <c r="G89" s="4">
        <f t="shared" si="27"/>
        <v>0</v>
      </c>
      <c r="H89" s="4">
        <f t="shared" si="20"/>
        <v>0</v>
      </c>
      <c r="I89" s="4">
        <f t="shared" si="21"/>
        <v>0</v>
      </c>
      <c r="J89" s="4" t="str">
        <f t="shared" si="18"/>
        <v>0</v>
      </c>
      <c r="K89" s="4">
        <f t="shared" si="19"/>
        <v>0</v>
      </c>
      <c r="L89" s="4"/>
      <c r="M89" s="4"/>
      <c r="N89" s="4"/>
      <c r="O89" s="4"/>
    </row>
    <row r="90" spans="1:15" ht="14.25">
      <c r="A90" s="12" t="s">
        <v>159</v>
      </c>
      <c r="B90" s="13" t="s">
        <v>160</v>
      </c>
      <c r="C90" s="14" t="s">
        <v>106</v>
      </c>
      <c r="D90" s="11">
        <v>0</v>
      </c>
      <c r="E90" s="11">
        <v>0</v>
      </c>
      <c r="F90" s="11" t="str">
        <f t="shared" si="26"/>
        <v>0</v>
      </c>
      <c r="G90" s="4">
        <f t="shared" si="27"/>
        <v>0</v>
      </c>
      <c r="H90" s="4">
        <f t="shared" si="20"/>
        <v>0</v>
      </c>
      <c r="I90" s="4">
        <f t="shared" si="21"/>
        <v>0</v>
      </c>
      <c r="J90" s="4" t="str">
        <f t="shared" si="18"/>
        <v>0</v>
      </c>
      <c r="K90" s="4">
        <f t="shared" si="19"/>
        <v>0</v>
      </c>
      <c r="L90" s="4"/>
      <c r="M90" s="4"/>
      <c r="N90" s="4"/>
      <c r="O90" s="4"/>
    </row>
    <row r="91" spans="1:15" ht="14.25">
      <c r="A91" s="12" t="s">
        <v>161</v>
      </c>
      <c r="B91" s="13" t="s">
        <v>162</v>
      </c>
      <c r="C91" s="14" t="s">
        <v>106</v>
      </c>
      <c r="D91" s="11">
        <v>0</v>
      </c>
      <c r="E91" s="11">
        <v>0</v>
      </c>
      <c r="F91" s="11" t="str">
        <f t="shared" si="26"/>
        <v>0</v>
      </c>
      <c r="G91" s="4">
        <f t="shared" si="27"/>
        <v>0</v>
      </c>
      <c r="H91" s="4">
        <f t="shared" si="20"/>
        <v>0</v>
      </c>
      <c r="I91" s="4">
        <f t="shared" si="21"/>
        <v>0</v>
      </c>
      <c r="J91" s="4" t="str">
        <f t="shared" si="18"/>
        <v>0</v>
      </c>
      <c r="K91" s="4">
        <f t="shared" si="19"/>
        <v>0</v>
      </c>
      <c r="L91" s="4"/>
      <c r="M91" s="4"/>
      <c r="N91" s="4"/>
      <c r="O91" s="4"/>
    </row>
    <row r="92" spans="1:15" ht="14.25">
      <c r="A92" s="12" t="s">
        <v>163</v>
      </c>
      <c r="B92" s="13" t="s">
        <v>164</v>
      </c>
      <c r="C92" s="14" t="s">
        <v>106</v>
      </c>
      <c r="D92" s="11">
        <v>0</v>
      </c>
      <c r="E92" s="11">
        <v>0</v>
      </c>
      <c r="F92" s="11" t="str">
        <f t="shared" si="26"/>
        <v>0</v>
      </c>
      <c r="G92" s="4">
        <f t="shared" si="27"/>
        <v>0</v>
      </c>
      <c r="H92" s="4">
        <f t="shared" si="20"/>
        <v>0</v>
      </c>
      <c r="I92" s="4">
        <f t="shared" si="21"/>
        <v>0</v>
      </c>
      <c r="J92" s="4" t="str">
        <f t="shared" si="18"/>
        <v>0</v>
      </c>
      <c r="K92" s="4">
        <f t="shared" si="19"/>
        <v>0</v>
      </c>
      <c r="L92" s="4"/>
      <c r="M92" s="4"/>
      <c r="N92" s="4"/>
      <c r="O92" s="4"/>
    </row>
    <row r="93" spans="1:15" ht="14.25">
      <c r="A93" s="12" t="s">
        <v>165</v>
      </c>
      <c r="B93" s="13" t="s">
        <v>166</v>
      </c>
      <c r="C93" s="14" t="s">
        <v>106</v>
      </c>
      <c r="D93" s="11">
        <v>0</v>
      </c>
      <c r="E93" s="11">
        <v>0</v>
      </c>
      <c r="F93" s="11" t="str">
        <f t="shared" si="26"/>
        <v>0</v>
      </c>
      <c r="G93" s="4">
        <f t="shared" si="27"/>
        <v>0</v>
      </c>
      <c r="H93" s="4">
        <f t="shared" si="20"/>
        <v>0</v>
      </c>
      <c r="I93" s="4">
        <f t="shared" si="21"/>
        <v>0</v>
      </c>
      <c r="J93" s="4" t="str">
        <f t="shared" si="18"/>
        <v>0</v>
      </c>
      <c r="K93" s="4">
        <f t="shared" si="19"/>
        <v>0</v>
      </c>
      <c r="L93" s="4"/>
      <c r="M93" s="4"/>
      <c r="N93" s="4"/>
      <c r="O93" s="4"/>
    </row>
    <row r="94" spans="1:15" ht="14.25">
      <c r="A94" s="12" t="s">
        <v>167</v>
      </c>
      <c r="B94" s="13" t="s">
        <v>168</v>
      </c>
      <c r="C94" s="14" t="s">
        <v>106</v>
      </c>
      <c r="D94" s="11">
        <v>0</v>
      </c>
      <c r="E94" s="11">
        <v>0</v>
      </c>
      <c r="F94" s="11" t="str">
        <f t="shared" si="26"/>
        <v>0</v>
      </c>
      <c r="G94" s="4">
        <f t="shared" si="27"/>
        <v>0</v>
      </c>
      <c r="H94" s="4">
        <f t="shared" si="20"/>
        <v>0</v>
      </c>
      <c r="I94" s="4">
        <f t="shared" si="21"/>
        <v>0</v>
      </c>
      <c r="J94" s="4" t="str">
        <f t="shared" si="18"/>
        <v>0</v>
      </c>
      <c r="K94" s="4">
        <f t="shared" si="19"/>
        <v>0</v>
      </c>
      <c r="L94" s="4"/>
      <c r="M94" s="4"/>
      <c r="N94" s="4"/>
      <c r="O94" s="4"/>
    </row>
    <row r="95" spans="1:15" ht="14.25">
      <c r="A95" s="12" t="s">
        <v>169</v>
      </c>
      <c r="B95" s="13" t="s">
        <v>170</v>
      </c>
      <c r="C95" s="14" t="s">
        <v>106</v>
      </c>
      <c r="D95" s="11">
        <v>0</v>
      </c>
      <c r="E95" s="11">
        <v>0</v>
      </c>
      <c r="F95" s="11" t="str">
        <f t="shared" si="26"/>
        <v>0</v>
      </c>
      <c r="G95" s="4">
        <f t="shared" si="27"/>
        <v>0</v>
      </c>
      <c r="H95" s="4">
        <f t="shared" si="20"/>
        <v>0</v>
      </c>
      <c r="I95" s="4">
        <f t="shared" si="21"/>
        <v>0</v>
      </c>
      <c r="J95" s="4" t="str">
        <f t="shared" si="18"/>
        <v>0</v>
      </c>
      <c r="K95" s="4">
        <f t="shared" si="19"/>
        <v>0</v>
      </c>
      <c r="L95" s="4"/>
      <c r="M95" s="4"/>
      <c r="N95" s="4"/>
      <c r="O95" s="4"/>
    </row>
    <row r="96" spans="1:15" ht="14.25">
      <c r="A96" s="12" t="s">
        <v>171</v>
      </c>
      <c r="B96" s="13" t="s">
        <v>172</v>
      </c>
      <c r="C96" s="14" t="s">
        <v>106</v>
      </c>
      <c r="D96" s="11">
        <v>0</v>
      </c>
      <c r="E96" s="11">
        <v>0</v>
      </c>
      <c r="F96" s="11" t="str">
        <f t="shared" si="26"/>
        <v>0</v>
      </c>
      <c r="G96" s="4">
        <f t="shared" si="27"/>
        <v>0</v>
      </c>
      <c r="H96" s="4">
        <f t="shared" si="20"/>
        <v>0</v>
      </c>
      <c r="I96" s="4">
        <f t="shared" si="21"/>
        <v>0</v>
      </c>
      <c r="J96" s="4" t="str">
        <f t="shared" si="18"/>
        <v>0</v>
      </c>
      <c r="K96" s="4">
        <f t="shared" si="19"/>
        <v>0</v>
      </c>
      <c r="L96" s="4"/>
      <c r="M96" s="4"/>
      <c r="N96" s="4"/>
      <c r="O96" s="4"/>
    </row>
    <row r="97" spans="1:15" ht="14.25">
      <c r="A97" s="12" t="s">
        <v>173</v>
      </c>
      <c r="B97" s="13" t="s">
        <v>174</v>
      </c>
      <c r="C97" s="14" t="s">
        <v>106</v>
      </c>
      <c r="D97" s="11">
        <v>0</v>
      </c>
      <c r="E97" s="11">
        <v>0</v>
      </c>
      <c r="F97" s="11" t="str">
        <f t="shared" si="26"/>
        <v>0</v>
      </c>
      <c r="G97" s="4">
        <f t="shared" si="27"/>
        <v>0</v>
      </c>
      <c r="H97" s="4">
        <f t="shared" si="20"/>
        <v>0</v>
      </c>
      <c r="I97" s="4">
        <f t="shared" si="21"/>
        <v>0</v>
      </c>
      <c r="J97" s="4" t="str">
        <f t="shared" si="18"/>
        <v>0</v>
      </c>
      <c r="K97" s="4">
        <f t="shared" si="19"/>
        <v>0</v>
      </c>
      <c r="L97" s="4"/>
      <c r="M97" s="4"/>
      <c r="N97" s="4"/>
      <c r="O97" s="4"/>
    </row>
    <row r="98" spans="1:15" ht="14.25">
      <c r="A98" s="12" t="s">
        <v>175</v>
      </c>
      <c r="B98" s="13" t="s">
        <v>176</v>
      </c>
      <c r="C98" s="14" t="s">
        <v>106</v>
      </c>
      <c r="D98" s="11">
        <v>0</v>
      </c>
      <c r="E98" s="11">
        <v>0</v>
      </c>
      <c r="F98" s="11" t="str">
        <f t="shared" si="26"/>
        <v>0</v>
      </c>
      <c r="G98" s="4">
        <f t="shared" si="27"/>
        <v>0</v>
      </c>
      <c r="H98" s="4">
        <f t="shared" si="20"/>
        <v>0</v>
      </c>
      <c r="I98" s="4">
        <f t="shared" si="21"/>
        <v>0</v>
      </c>
      <c r="J98" s="4" t="str">
        <f t="shared" si="18"/>
        <v>0</v>
      </c>
      <c r="K98" s="4">
        <f t="shared" si="19"/>
        <v>0</v>
      </c>
      <c r="L98" s="4"/>
      <c r="M98" s="4"/>
      <c r="N98" s="4"/>
      <c r="O98" s="4"/>
    </row>
    <row r="99" spans="1:15" ht="14.25">
      <c r="A99" s="12" t="s">
        <v>177</v>
      </c>
      <c r="B99" s="13" t="s">
        <v>178</v>
      </c>
      <c r="C99" s="14" t="s">
        <v>106</v>
      </c>
      <c r="D99" s="11">
        <v>0</v>
      </c>
      <c r="E99" s="11">
        <v>0</v>
      </c>
      <c r="F99" s="11" t="str">
        <f t="shared" si="26"/>
        <v>0</v>
      </c>
      <c r="G99" s="4">
        <f t="shared" si="27"/>
        <v>0</v>
      </c>
      <c r="H99" s="4">
        <f t="shared" si="20"/>
        <v>0</v>
      </c>
      <c r="I99" s="4">
        <f t="shared" si="21"/>
        <v>0</v>
      </c>
      <c r="J99" s="4" t="str">
        <f t="shared" si="18"/>
        <v>0</v>
      </c>
      <c r="K99" s="4">
        <f t="shared" si="19"/>
        <v>0</v>
      </c>
      <c r="L99" s="4"/>
      <c r="M99" s="4"/>
      <c r="N99" s="4"/>
      <c r="O99" s="4"/>
    </row>
    <row r="100" spans="1:15" ht="14.25">
      <c r="A100" s="12" t="s">
        <v>179</v>
      </c>
      <c r="B100" s="13" t="s">
        <v>180</v>
      </c>
      <c r="C100" s="14" t="s">
        <v>106</v>
      </c>
      <c r="D100" s="11">
        <v>0</v>
      </c>
      <c r="E100" s="11">
        <v>0</v>
      </c>
      <c r="F100" s="11" t="str">
        <f t="shared" si="26"/>
        <v>0</v>
      </c>
      <c r="G100" s="4">
        <f t="shared" si="27"/>
        <v>0</v>
      </c>
      <c r="H100" s="4">
        <f t="shared" si="20"/>
        <v>0</v>
      </c>
      <c r="I100" s="4">
        <f t="shared" si="21"/>
        <v>0</v>
      </c>
      <c r="J100" s="4" t="str">
        <f t="shared" si="18"/>
        <v>0</v>
      </c>
      <c r="K100" s="4">
        <f t="shared" si="19"/>
        <v>0</v>
      </c>
      <c r="L100" s="4"/>
      <c r="M100" s="4"/>
      <c r="N100" s="4"/>
      <c r="O100" s="4"/>
    </row>
    <row r="101" spans="1:15" ht="14.25">
      <c r="A101" s="12" t="s">
        <v>181</v>
      </c>
      <c r="B101" s="13" t="s">
        <v>182</v>
      </c>
      <c r="C101" s="14" t="s">
        <v>106</v>
      </c>
      <c r="D101" s="11">
        <v>0</v>
      </c>
      <c r="E101" s="11">
        <v>0</v>
      </c>
      <c r="F101" s="11" t="str">
        <f t="shared" si="26"/>
        <v>0</v>
      </c>
      <c r="G101" s="4">
        <f t="shared" si="27"/>
        <v>0</v>
      </c>
      <c r="H101" s="4">
        <f t="shared" si="20"/>
        <v>0</v>
      </c>
      <c r="I101" s="4">
        <f t="shared" si="21"/>
        <v>0</v>
      </c>
      <c r="J101" s="4" t="str">
        <f t="shared" si="18"/>
        <v>0</v>
      </c>
      <c r="K101" s="4">
        <f t="shared" si="19"/>
        <v>0</v>
      </c>
      <c r="L101" s="4"/>
      <c r="M101" s="4"/>
      <c r="N101" s="4"/>
      <c r="O101" s="4"/>
    </row>
    <row r="102" spans="1:15" ht="14.25">
      <c r="A102" s="9" t="s">
        <v>102</v>
      </c>
      <c r="B102" s="9"/>
      <c r="C102" s="4"/>
      <c r="D102" s="4"/>
      <c r="E102" s="4"/>
      <c r="F102" s="4"/>
      <c r="G102" s="4"/>
      <c r="H102" s="4">
        <f>SUM(H78:H101)</f>
        <v>0</v>
      </c>
      <c r="I102" s="4"/>
      <c r="J102" s="4"/>
      <c r="K102" s="4">
        <f>SUM(K4:K101)</f>
        <v>0</v>
      </c>
      <c r="L102" s="4"/>
      <c r="M102" s="4"/>
      <c r="N102" s="4"/>
      <c r="O102" s="4"/>
    </row>
  </sheetData>
  <sheetProtection/>
  <mergeCells count="1">
    <mergeCell ref="A1:O1"/>
  </mergeCells>
  <printOptions horizontalCentered="1"/>
  <pageMargins left="0.15748031496062992" right="0.15748031496062992"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75"/>
  <sheetViews>
    <sheetView zoomScalePageLayoutView="0" workbookViewId="0" topLeftCell="A1">
      <pane ySplit="3" topLeftCell="BM4" activePane="bottomLeft" state="frozen"/>
      <selection pane="topLeft" activeCell="A1" sqref="A1"/>
      <selection pane="bottomLeft" activeCell="M2" sqref="M2"/>
    </sheetView>
  </sheetViews>
  <sheetFormatPr defaultColWidth="9.00390625" defaultRowHeight="14.25"/>
  <cols>
    <col min="1" max="1" width="13.00390625" style="0" customWidth="1"/>
    <col min="2" max="2" width="16.375" style="0" customWidth="1"/>
    <col min="3" max="3" width="9.50390625" style="0" customWidth="1"/>
    <col min="4" max="4" width="10.00390625" style="0" customWidth="1"/>
    <col min="5" max="5" width="8.25390625" style="0" customWidth="1"/>
    <col min="6" max="6" width="5.50390625" style="0" customWidth="1"/>
    <col min="7" max="7" width="6.50390625" style="0" hidden="1" customWidth="1"/>
    <col min="8" max="8" width="4.125" style="0" hidden="1" customWidth="1"/>
    <col min="9" max="9" width="6.00390625" style="0" hidden="1" customWidth="1"/>
    <col min="10" max="10" width="3.875" style="0" hidden="1" customWidth="1"/>
    <col min="11" max="11" width="7.25390625" style="0" hidden="1" customWidth="1"/>
    <col min="12" max="12" width="8.625" style="0" customWidth="1"/>
    <col min="13" max="13" width="5.625" style="0" customWidth="1"/>
    <col min="14" max="14" width="7.875" style="0" customWidth="1"/>
    <col min="15" max="15" width="6.125" style="0" customWidth="1"/>
  </cols>
  <sheetData>
    <row r="1" spans="1:15" ht="87.75" customHeight="1">
      <c r="A1" s="40" t="s">
        <v>114</v>
      </c>
      <c r="B1" s="40"/>
      <c r="C1" s="40"/>
      <c r="D1" s="40"/>
      <c r="E1" s="40"/>
      <c r="F1" s="40"/>
      <c r="G1" s="40"/>
      <c r="H1" s="40"/>
      <c r="I1" s="40"/>
      <c r="J1" s="40"/>
      <c r="K1" s="40"/>
      <c r="L1" s="40"/>
      <c r="M1" s="40"/>
      <c r="N1" s="40"/>
      <c r="O1" s="40"/>
    </row>
    <row r="2" spans="1:15" ht="14.25">
      <c r="A2" s="4" t="s">
        <v>183</v>
      </c>
      <c r="B2" s="5">
        <f>H21+H45+H75</f>
        <v>0</v>
      </c>
      <c r="C2" s="4" t="s">
        <v>103</v>
      </c>
      <c r="D2" s="6" t="e">
        <f>I21/H21</f>
        <v>#DIV/0!</v>
      </c>
      <c r="E2" s="4" t="s">
        <v>107</v>
      </c>
      <c r="F2" s="5">
        <f>H21</f>
        <v>0</v>
      </c>
      <c r="G2" s="4" t="e">
        <f>D2*F2</f>
        <v>#DIV/0!</v>
      </c>
      <c r="H2" s="4">
        <f>F2*2</f>
        <v>0</v>
      </c>
      <c r="I2" s="4" t="e">
        <f>H2-G2</f>
        <v>#DIV/0!</v>
      </c>
      <c r="J2" s="4"/>
      <c r="K2" s="4"/>
      <c r="L2" s="4" t="s">
        <v>108</v>
      </c>
      <c r="M2" s="5">
        <f>H45</f>
        <v>0</v>
      </c>
      <c r="N2" s="4" t="s">
        <v>109</v>
      </c>
      <c r="O2" s="5">
        <f>H75</f>
        <v>0</v>
      </c>
    </row>
    <row r="3" spans="1:15" s="1" customFormat="1" ht="18.75" customHeight="1">
      <c r="A3" s="7" t="s">
        <v>0</v>
      </c>
      <c r="B3" s="7" t="s">
        <v>1</v>
      </c>
      <c r="C3" s="7" t="s">
        <v>25</v>
      </c>
      <c r="D3" s="7" t="s">
        <v>4</v>
      </c>
      <c r="E3" s="7" t="s">
        <v>2</v>
      </c>
      <c r="F3" s="7" t="s">
        <v>3</v>
      </c>
      <c r="G3" s="8" t="s">
        <v>184</v>
      </c>
      <c r="H3" s="8" t="s">
        <v>26</v>
      </c>
      <c r="I3" s="8" t="s">
        <v>185</v>
      </c>
      <c r="J3" s="8" t="s">
        <v>186</v>
      </c>
      <c r="K3" s="8" t="s">
        <v>187</v>
      </c>
      <c r="L3" s="18" t="s">
        <v>188</v>
      </c>
      <c r="M3" s="19" t="e">
        <f>IF(I2&gt;0,I2,"0")</f>
        <v>#DIV/0!</v>
      </c>
      <c r="N3" s="18" t="s">
        <v>189</v>
      </c>
      <c r="O3" s="19">
        <f>K75</f>
        <v>0</v>
      </c>
    </row>
    <row r="4" spans="1:15" ht="14.25">
      <c r="A4" s="27" t="s">
        <v>226</v>
      </c>
      <c r="B4" s="27" t="s">
        <v>227</v>
      </c>
      <c r="C4" s="28" t="s">
        <v>116</v>
      </c>
      <c r="D4" s="29">
        <v>3</v>
      </c>
      <c r="E4" s="30">
        <v>0</v>
      </c>
      <c r="F4" s="30" t="str">
        <f>IF(E4&gt;94,"4.5",IF(E4&gt;89,"4.0",IF(E4&gt;84,"3.5",IF(E4&gt;79,"3.0",IF(E4&gt;74,"2.5",IF(E4&gt;69,"2.0",IF(E4&gt;64,"1.5",IF(E4&gt;=60,"1.0","0"))))))))</f>
        <v>0</v>
      </c>
      <c r="G4" s="31">
        <f>F4*1</f>
        <v>0</v>
      </c>
      <c r="H4" s="31">
        <f>IF(G4&gt;0,D4,0)</f>
        <v>0</v>
      </c>
      <c r="I4" s="31">
        <f>F4*H4</f>
        <v>0</v>
      </c>
      <c r="J4" s="31" t="str">
        <f>IF(E4&gt;59,"0",IF(E4&gt;0,"1","0"))</f>
        <v>0</v>
      </c>
      <c r="K4" s="31">
        <f>J4*D4</f>
        <v>0</v>
      </c>
      <c r="L4" s="31"/>
      <c r="M4" s="31"/>
      <c r="N4" s="31"/>
      <c r="O4" s="31"/>
    </row>
    <row r="5" spans="1:15" ht="14.25">
      <c r="A5" s="27" t="s">
        <v>228</v>
      </c>
      <c r="B5" s="27" t="s">
        <v>229</v>
      </c>
      <c r="C5" s="28" t="s">
        <v>116</v>
      </c>
      <c r="D5" s="29">
        <v>4</v>
      </c>
      <c r="E5" s="30">
        <v>0</v>
      </c>
      <c r="F5" s="30" t="str">
        <f aca="true" t="shared" si="0" ref="F5:F44">IF(E5&gt;94,"4.5",IF(E5&gt;89,"4.0",IF(E5&gt;84,"3.5",IF(E5&gt;79,"3.0",IF(E5&gt;74,"2.5",IF(E5&gt;69,"2.0",IF(E5&gt;64,"1.5",IF(E5&gt;=60,"1.0","0"))))))))</f>
        <v>0</v>
      </c>
      <c r="G5" s="31">
        <f aca="true" t="shared" si="1" ref="G5:G44">F5*1</f>
        <v>0</v>
      </c>
      <c r="H5" s="31">
        <f aca="true" t="shared" si="2" ref="H5:H44">IF(G5&gt;0,D5,0)</f>
        <v>0</v>
      </c>
      <c r="I5" s="31">
        <f aca="true" t="shared" si="3" ref="I5:I44">F5*H5</f>
        <v>0</v>
      </c>
      <c r="J5" s="31" t="str">
        <f aca="true" t="shared" si="4" ref="J5:J46">IF(E5&gt;59,"0",IF(E5&gt;0,"1","0"))</f>
        <v>0</v>
      </c>
      <c r="K5" s="31">
        <f aca="true" t="shared" si="5" ref="K5:K46">J5*D5</f>
        <v>0</v>
      </c>
      <c r="L5" s="31"/>
      <c r="M5" s="31"/>
      <c r="N5" s="31"/>
      <c r="O5" s="31"/>
    </row>
    <row r="6" spans="1:15" ht="14.25">
      <c r="A6" s="27" t="s">
        <v>230</v>
      </c>
      <c r="B6" s="27" t="s">
        <v>231</v>
      </c>
      <c r="C6" s="28" t="s">
        <v>116</v>
      </c>
      <c r="D6" s="29">
        <v>4</v>
      </c>
      <c r="E6" s="30">
        <v>0</v>
      </c>
      <c r="F6" s="30" t="str">
        <f t="shared" si="0"/>
        <v>0</v>
      </c>
      <c r="G6" s="31">
        <f t="shared" si="1"/>
        <v>0</v>
      </c>
      <c r="H6" s="31">
        <f t="shared" si="2"/>
        <v>0</v>
      </c>
      <c r="I6" s="31">
        <f t="shared" si="3"/>
        <v>0</v>
      </c>
      <c r="J6" s="31" t="str">
        <f t="shared" si="4"/>
        <v>0</v>
      </c>
      <c r="K6" s="31">
        <f t="shared" si="5"/>
        <v>0</v>
      </c>
      <c r="L6" s="31"/>
      <c r="M6" s="31"/>
      <c r="N6" s="31"/>
      <c r="O6" s="31"/>
    </row>
    <row r="7" spans="1:15" ht="14.25">
      <c r="A7" s="27" t="s">
        <v>232</v>
      </c>
      <c r="B7" s="27" t="s">
        <v>233</v>
      </c>
      <c r="C7" s="28" t="s">
        <v>116</v>
      </c>
      <c r="D7" s="29">
        <v>4</v>
      </c>
      <c r="E7" s="30">
        <v>0</v>
      </c>
      <c r="F7" s="30" t="str">
        <f t="shared" si="0"/>
        <v>0</v>
      </c>
      <c r="G7" s="31">
        <f t="shared" si="1"/>
        <v>0</v>
      </c>
      <c r="H7" s="31">
        <f t="shared" si="2"/>
        <v>0</v>
      </c>
      <c r="I7" s="31">
        <f t="shared" si="3"/>
        <v>0</v>
      </c>
      <c r="J7" s="31" t="str">
        <f t="shared" si="4"/>
        <v>0</v>
      </c>
      <c r="K7" s="31">
        <f t="shared" si="5"/>
        <v>0</v>
      </c>
      <c r="L7" s="31"/>
      <c r="M7" s="31"/>
      <c r="N7" s="31"/>
      <c r="O7" s="31"/>
    </row>
    <row r="8" spans="1:15" ht="14.25">
      <c r="A8" s="27" t="s">
        <v>234</v>
      </c>
      <c r="B8" s="27" t="s">
        <v>235</v>
      </c>
      <c r="C8" s="28" t="s">
        <v>116</v>
      </c>
      <c r="D8" s="29">
        <v>4</v>
      </c>
      <c r="E8" s="30">
        <v>0</v>
      </c>
      <c r="F8" s="30" t="str">
        <f t="shared" si="0"/>
        <v>0</v>
      </c>
      <c r="G8" s="31">
        <f t="shared" si="1"/>
        <v>0</v>
      </c>
      <c r="H8" s="31">
        <f t="shared" si="2"/>
        <v>0</v>
      </c>
      <c r="I8" s="31">
        <f t="shared" si="3"/>
        <v>0</v>
      </c>
      <c r="J8" s="31" t="str">
        <f t="shared" si="4"/>
        <v>0</v>
      </c>
      <c r="K8" s="31">
        <f t="shared" si="5"/>
        <v>0</v>
      </c>
      <c r="L8" s="31"/>
      <c r="M8" s="31"/>
      <c r="N8" s="31"/>
      <c r="O8" s="31"/>
    </row>
    <row r="9" spans="1:15" ht="14.25">
      <c r="A9" s="27" t="s">
        <v>236</v>
      </c>
      <c r="B9" s="27" t="s">
        <v>237</v>
      </c>
      <c r="C9" s="28" t="s">
        <v>116</v>
      </c>
      <c r="D9" s="29">
        <v>3</v>
      </c>
      <c r="E9" s="30">
        <v>0</v>
      </c>
      <c r="F9" s="30" t="str">
        <f t="shared" si="0"/>
        <v>0</v>
      </c>
      <c r="G9" s="31">
        <f t="shared" si="1"/>
        <v>0</v>
      </c>
      <c r="H9" s="31">
        <f t="shared" si="2"/>
        <v>0</v>
      </c>
      <c r="I9" s="31">
        <f t="shared" si="3"/>
        <v>0</v>
      </c>
      <c r="J9" s="31" t="str">
        <f t="shared" si="4"/>
        <v>0</v>
      </c>
      <c r="K9" s="31">
        <f t="shared" si="5"/>
        <v>0</v>
      </c>
      <c r="L9" s="31"/>
      <c r="M9" s="31"/>
      <c r="N9" s="31"/>
      <c r="O9" s="31"/>
    </row>
    <row r="10" spans="1:15" ht="14.25">
      <c r="A10" s="20" t="s">
        <v>238</v>
      </c>
      <c r="B10" s="20" t="s">
        <v>239</v>
      </c>
      <c r="C10" s="22" t="s">
        <v>116</v>
      </c>
      <c r="D10" s="23">
        <v>3</v>
      </c>
      <c r="E10" s="11">
        <v>0</v>
      </c>
      <c r="F10" s="11" t="str">
        <f t="shared" si="0"/>
        <v>0</v>
      </c>
      <c r="G10" s="4">
        <f t="shared" si="1"/>
        <v>0</v>
      </c>
      <c r="H10" s="4">
        <f t="shared" si="2"/>
        <v>0</v>
      </c>
      <c r="I10" s="4">
        <f t="shared" si="3"/>
        <v>0</v>
      </c>
      <c r="J10" s="4" t="str">
        <f t="shared" si="4"/>
        <v>0</v>
      </c>
      <c r="K10" s="4">
        <f t="shared" si="5"/>
        <v>0</v>
      </c>
      <c r="L10" s="4"/>
      <c r="M10" s="4"/>
      <c r="N10" s="4"/>
      <c r="O10" s="4"/>
    </row>
    <row r="11" spans="1:15" ht="14.25">
      <c r="A11" s="20" t="s">
        <v>240</v>
      </c>
      <c r="B11" s="20" t="s">
        <v>241</v>
      </c>
      <c r="C11" s="22" t="s">
        <v>116</v>
      </c>
      <c r="D11" s="23">
        <v>4</v>
      </c>
      <c r="E11" s="11">
        <v>0</v>
      </c>
      <c r="F11" s="11" t="str">
        <f t="shared" si="0"/>
        <v>0</v>
      </c>
      <c r="G11" s="4">
        <f t="shared" si="1"/>
        <v>0</v>
      </c>
      <c r="H11" s="4">
        <f t="shared" si="2"/>
        <v>0</v>
      </c>
      <c r="I11" s="4">
        <f t="shared" si="3"/>
        <v>0</v>
      </c>
      <c r="J11" s="4" t="str">
        <f t="shared" si="4"/>
        <v>0</v>
      </c>
      <c r="K11" s="4">
        <f t="shared" si="5"/>
        <v>0</v>
      </c>
      <c r="L11" s="4"/>
      <c r="M11" s="4"/>
      <c r="N11" s="4"/>
      <c r="O11" s="4"/>
    </row>
    <row r="12" spans="1:15" ht="14.25">
      <c r="A12" s="20" t="s">
        <v>242</v>
      </c>
      <c r="B12" s="20" t="s">
        <v>243</v>
      </c>
      <c r="C12" s="22" t="s">
        <v>116</v>
      </c>
      <c r="D12" s="23">
        <v>3</v>
      </c>
      <c r="E12" s="11">
        <v>0</v>
      </c>
      <c r="F12" s="11" t="str">
        <f t="shared" si="0"/>
        <v>0</v>
      </c>
      <c r="G12" s="4">
        <f t="shared" si="1"/>
        <v>0</v>
      </c>
      <c r="H12" s="4">
        <f t="shared" si="2"/>
        <v>0</v>
      </c>
      <c r="I12" s="4">
        <f t="shared" si="3"/>
        <v>0</v>
      </c>
      <c r="J12" s="4" t="str">
        <f t="shared" si="4"/>
        <v>0</v>
      </c>
      <c r="K12" s="4">
        <f t="shared" si="5"/>
        <v>0</v>
      </c>
      <c r="L12" s="4"/>
      <c r="M12" s="4"/>
      <c r="N12" s="4"/>
      <c r="O12" s="4"/>
    </row>
    <row r="13" spans="1:15" ht="14.25">
      <c r="A13" s="20" t="s">
        <v>244</v>
      </c>
      <c r="B13" s="20" t="s">
        <v>245</v>
      </c>
      <c r="C13" s="22" t="s">
        <v>116</v>
      </c>
      <c r="D13" s="23">
        <v>2</v>
      </c>
      <c r="E13" s="11">
        <v>0</v>
      </c>
      <c r="F13" s="11" t="str">
        <f t="shared" si="0"/>
        <v>0</v>
      </c>
      <c r="G13" s="4">
        <f t="shared" si="1"/>
        <v>0</v>
      </c>
      <c r="H13" s="4">
        <f t="shared" si="2"/>
        <v>0</v>
      </c>
      <c r="I13" s="4">
        <f t="shared" si="3"/>
        <v>0</v>
      </c>
      <c r="J13" s="4" t="str">
        <f t="shared" si="4"/>
        <v>0</v>
      </c>
      <c r="K13" s="4">
        <f t="shared" si="5"/>
        <v>0</v>
      </c>
      <c r="L13" s="4"/>
      <c r="M13" s="4"/>
      <c r="N13" s="4"/>
      <c r="O13" s="4"/>
    </row>
    <row r="14" spans="1:15" ht="14.25">
      <c r="A14" s="20" t="s">
        <v>246</v>
      </c>
      <c r="B14" s="20" t="s">
        <v>247</v>
      </c>
      <c r="C14" s="22" t="s">
        <v>116</v>
      </c>
      <c r="D14" s="23">
        <v>3</v>
      </c>
      <c r="E14" s="11">
        <v>0</v>
      </c>
      <c r="F14" s="11" t="str">
        <f t="shared" si="0"/>
        <v>0</v>
      </c>
      <c r="G14" s="4">
        <f t="shared" si="1"/>
        <v>0</v>
      </c>
      <c r="H14" s="4">
        <f t="shared" si="2"/>
        <v>0</v>
      </c>
      <c r="I14" s="4">
        <f t="shared" si="3"/>
        <v>0</v>
      </c>
      <c r="J14" s="4" t="str">
        <f t="shared" si="4"/>
        <v>0</v>
      </c>
      <c r="K14" s="4">
        <f t="shared" si="5"/>
        <v>0</v>
      </c>
      <c r="L14" s="4"/>
      <c r="M14" s="4"/>
      <c r="N14" s="4"/>
      <c r="O14" s="4"/>
    </row>
    <row r="15" spans="1:15" ht="14.25">
      <c r="A15" s="20" t="s">
        <v>248</v>
      </c>
      <c r="B15" s="20" t="s">
        <v>249</v>
      </c>
      <c r="C15" s="22" t="s">
        <v>116</v>
      </c>
      <c r="D15" s="23">
        <v>3</v>
      </c>
      <c r="E15" s="11">
        <v>0</v>
      </c>
      <c r="F15" s="11" t="str">
        <f t="shared" si="0"/>
        <v>0</v>
      </c>
      <c r="G15" s="4">
        <f t="shared" si="1"/>
        <v>0</v>
      </c>
      <c r="H15" s="4">
        <f t="shared" si="2"/>
        <v>0</v>
      </c>
      <c r="I15" s="4">
        <f t="shared" si="3"/>
        <v>0</v>
      </c>
      <c r="J15" s="4" t="str">
        <f t="shared" si="4"/>
        <v>0</v>
      </c>
      <c r="K15" s="4">
        <f t="shared" si="5"/>
        <v>0</v>
      </c>
      <c r="L15" s="4"/>
      <c r="M15" s="4"/>
      <c r="N15" s="4"/>
      <c r="O15" s="4"/>
    </row>
    <row r="16" spans="1:15" ht="14.25">
      <c r="A16" s="20" t="s">
        <v>250</v>
      </c>
      <c r="B16" s="20" t="s">
        <v>251</v>
      </c>
      <c r="C16" s="22" t="s">
        <v>116</v>
      </c>
      <c r="D16" s="23">
        <v>2</v>
      </c>
      <c r="E16" s="11">
        <v>0</v>
      </c>
      <c r="F16" s="11" t="str">
        <f t="shared" si="0"/>
        <v>0</v>
      </c>
      <c r="G16" s="4">
        <f t="shared" si="1"/>
        <v>0</v>
      </c>
      <c r="H16" s="4">
        <f t="shared" si="2"/>
        <v>0</v>
      </c>
      <c r="I16" s="4">
        <f t="shared" si="3"/>
        <v>0</v>
      </c>
      <c r="J16" s="4" t="str">
        <f t="shared" si="4"/>
        <v>0</v>
      </c>
      <c r="K16" s="4">
        <f t="shared" si="5"/>
        <v>0</v>
      </c>
      <c r="L16" s="4"/>
      <c r="M16" s="4"/>
      <c r="N16" s="4"/>
      <c r="O16" s="4"/>
    </row>
    <row r="17" spans="1:15" ht="14.25">
      <c r="A17" s="20" t="s">
        <v>252</v>
      </c>
      <c r="B17" s="20" t="s">
        <v>253</v>
      </c>
      <c r="C17" s="22" t="s">
        <v>116</v>
      </c>
      <c r="D17" s="23">
        <v>3</v>
      </c>
      <c r="E17" s="11">
        <v>0</v>
      </c>
      <c r="F17" s="11" t="str">
        <f t="shared" si="0"/>
        <v>0</v>
      </c>
      <c r="G17" s="4">
        <f t="shared" si="1"/>
        <v>0</v>
      </c>
      <c r="H17" s="4">
        <f t="shared" si="2"/>
        <v>0</v>
      </c>
      <c r="I17" s="4">
        <f t="shared" si="3"/>
        <v>0</v>
      </c>
      <c r="J17" s="4" t="str">
        <f t="shared" si="4"/>
        <v>0</v>
      </c>
      <c r="K17" s="4">
        <f t="shared" si="5"/>
        <v>0</v>
      </c>
      <c r="L17" s="4"/>
      <c r="M17" s="4"/>
      <c r="N17" s="4"/>
      <c r="O17" s="4"/>
    </row>
    <row r="18" spans="1:15" ht="14.25">
      <c r="A18" s="20" t="s">
        <v>254</v>
      </c>
      <c r="B18" s="20" t="s">
        <v>255</v>
      </c>
      <c r="C18" s="22" t="s">
        <v>116</v>
      </c>
      <c r="D18" s="23">
        <v>2</v>
      </c>
      <c r="E18" s="11">
        <v>0</v>
      </c>
      <c r="F18" s="11" t="str">
        <f t="shared" si="0"/>
        <v>0</v>
      </c>
      <c r="G18" s="4">
        <f t="shared" si="1"/>
        <v>0</v>
      </c>
      <c r="H18" s="4">
        <f t="shared" si="2"/>
        <v>0</v>
      </c>
      <c r="I18" s="4">
        <f t="shared" si="3"/>
        <v>0</v>
      </c>
      <c r="J18" s="4" t="str">
        <f t="shared" si="4"/>
        <v>0</v>
      </c>
      <c r="K18" s="4">
        <f t="shared" si="5"/>
        <v>0</v>
      </c>
      <c r="L18" s="4"/>
      <c r="M18" s="4"/>
      <c r="N18" s="4"/>
      <c r="O18" s="4"/>
    </row>
    <row r="19" spans="1:15" ht="14.25">
      <c r="A19" s="20" t="s">
        <v>256</v>
      </c>
      <c r="B19" s="20" t="s">
        <v>257</v>
      </c>
      <c r="C19" s="22" t="s">
        <v>116</v>
      </c>
      <c r="D19" s="23">
        <v>1.5</v>
      </c>
      <c r="E19" s="11">
        <v>0</v>
      </c>
      <c r="F19" s="11" t="str">
        <f t="shared" si="0"/>
        <v>0</v>
      </c>
      <c r="G19" s="4">
        <f t="shared" si="1"/>
        <v>0</v>
      </c>
      <c r="H19" s="4">
        <f t="shared" si="2"/>
        <v>0</v>
      </c>
      <c r="I19" s="4">
        <f t="shared" si="3"/>
        <v>0</v>
      </c>
      <c r="J19" s="4" t="str">
        <f t="shared" si="4"/>
        <v>0</v>
      </c>
      <c r="K19" s="4">
        <f t="shared" si="5"/>
        <v>0</v>
      </c>
      <c r="L19" s="4"/>
      <c r="M19" s="4"/>
      <c r="N19" s="4"/>
      <c r="O19" s="4"/>
    </row>
    <row r="20" spans="1:15" ht="14.25">
      <c r="A20" s="20" t="s">
        <v>258</v>
      </c>
      <c r="B20" s="20" t="s">
        <v>259</v>
      </c>
      <c r="C20" s="22" t="s">
        <v>116</v>
      </c>
      <c r="D20" s="23">
        <v>1.5</v>
      </c>
      <c r="E20" s="11">
        <v>0</v>
      </c>
      <c r="F20" s="11" t="str">
        <f t="shared" si="0"/>
        <v>0</v>
      </c>
      <c r="G20" s="4">
        <f t="shared" si="1"/>
        <v>0</v>
      </c>
      <c r="H20" s="4">
        <f t="shared" si="2"/>
        <v>0</v>
      </c>
      <c r="I20" s="4">
        <f t="shared" si="3"/>
        <v>0</v>
      </c>
      <c r="J20" s="4" t="str">
        <f t="shared" si="4"/>
        <v>0</v>
      </c>
      <c r="K20" s="4">
        <f t="shared" si="5"/>
        <v>0</v>
      </c>
      <c r="L20" s="4"/>
      <c r="M20" s="4"/>
      <c r="N20" s="4"/>
      <c r="O20" s="4"/>
    </row>
    <row r="21" spans="1:15" ht="14.25">
      <c r="A21" s="9" t="s">
        <v>190</v>
      </c>
      <c r="B21" s="10"/>
      <c r="C21" s="4"/>
      <c r="D21" s="4"/>
      <c r="E21" s="4"/>
      <c r="F21" s="4"/>
      <c r="G21" s="4"/>
      <c r="H21" s="4">
        <f>SUM(H4:H20)</f>
        <v>0</v>
      </c>
      <c r="I21" s="4">
        <f>SUM(I4:I20)</f>
        <v>0</v>
      </c>
      <c r="J21" s="4" t="str">
        <f t="shared" si="4"/>
        <v>0</v>
      </c>
      <c r="K21" s="4">
        <f t="shared" si="5"/>
        <v>0</v>
      </c>
      <c r="L21" s="4"/>
      <c r="M21" s="4"/>
      <c r="N21" s="4"/>
      <c r="O21" s="4"/>
    </row>
    <row r="22" spans="1:15" ht="14.25" hidden="1">
      <c r="A22" s="15"/>
      <c r="B22" s="16"/>
      <c r="C22" s="17"/>
      <c r="D22" s="17"/>
      <c r="E22" s="17"/>
      <c r="F22" s="17"/>
      <c r="G22" s="17"/>
      <c r="H22" s="17"/>
      <c r="I22" s="17"/>
      <c r="J22" s="4" t="str">
        <f t="shared" si="4"/>
        <v>0</v>
      </c>
      <c r="K22" s="4">
        <f t="shared" si="5"/>
        <v>0</v>
      </c>
      <c r="L22" s="17"/>
      <c r="M22" s="17"/>
      <c r="N22" s="17"/>
      <c r="O22" s="17"/>
    </row>
    <row r="23" spans="1:11" ht="14.25" hidden="1">
      <c r="A23" s="2"/>
      <c r="B23" s="3"/>
      <c r="J23" s="4" t="str">
        <f t="shared" si="4"/>
        <v>0</v>
      </c>
      <c r="K23" s="4">
        <f t="shared" si="5"/>
        <v>0</v>
      </c>
    </row>
    <row r="24" spans="1:11" ht="14.25" hidden="1">
      <c r="A24" s="2"/>
      <c r="B24" s="3"/>
      <c r="J24" s="4" t="str">
        <f t="shared" si="4"/>
        <v>0</v>
      </c>
      <c r="K24" s="4">
        <f t="shared" si="5"/>
        <v>0</v>
      </c>
    </row>
    <row r="25" spans="1:15" ht="14.25" hidden="1">
      <c r="A25" s="9" t="s">
        <v>191</v>
      </c>
      <c r="B25" s="10" t="s">
        <v>192</v>
      </c>
      <c r="C25" s="11" t="s">
        <v>193</v>
      </c>
      <c r="D25" s="11">
        <v>1</v>
      </c>
      <c r="E25" s="11">
        <v>0</v>
      </c>
      <c r="F25" s="11" t="str">
        <f t="shared" si="0"/>
        <v>0</v>
      </c>
      <c r="G25" s="4">
        <f t="shared" si="1"/>
        <v>0</v>
      </c>
      <c r="H25" s="4">
        <f t="shared" si="2"/>
        <v>0</v>
      </c>
      <c r="I25" s="4">
        <f t="shared" si="3"/>
        <v>0</v>
      </c>
      <c r="J25" s="4" t="str">
        <f t="shared" si="4"/>
        <v>0</v>
      </c>
      <c r="K25" s="4">
        <f t="shared" si="5"/>
        <v>0</v>
      </c>
      <c r="L25" s="4"/>
      <c r="M25" s="4"/>
      <c r="N25" s="4"/>
      <c r="O25" s="4"/>
    </row>
    <row r="26" spans="1:15" ht="14.25" hidden="1">
      <c r="A26" s="9" t="s">
        <v>6</v>
      </c>
      <c r="B26" s="10" t="s">
        <v>30</v>
      </c>
      <c r="C26" s="11" t="s">
        <v>193</v>
      </c>
      <c r="D26" s="11">
        <v>2</v>
      </c>
      <c r="E26" s="11">
        <v>0</v>
      </c>
      <c r="F26" s="11" t="str">
        <f t="shared" si="0"/>
        <v>0</v>
      </c>
      <c r="G26" s="4">
        <f t="shared" si="1"/>
        <v>0</v>
      </c>
      <c r="H26" s="4">
        <f t="shared" si="2"/>
        <v>0</v>
      </c>
      <c r="I26" s="4">
        <f t="shared" si="3"/>
        <v>0</v>
      </c>
      <c r="J26" s="4" t="str">
        <f t="shared" si="4"/>
        <v>0</v>
      </c>
      <c r="K26" s="4">
        <f t="shared" si="5"/>
        <v>0</v>
      </c>
      <c r="L26" s="4"/>
      <c r="M26" s="4"/>
      <c r="N26" s="4"/>
      <c r="O26" s="4"/>
    </row>
    <row r="27" spans="1:15" ht="14.25" hidden="1">
      <c r="A27" s="9" t="s">
        <v>7</v>
      </c>
      <c r="B27" s="10" t="s">
        <v>31</v>
      </c>
      <c r="C27" s="11" t="s">
        <v>193</v>
      </c>
      <c r="D27" s="11">
        <v>3</v>
      </c>
      <c r="E27" s="11">
        <v>0</v>
      </c>
      <c r="F27" s="11" t="str">
        <f t="shared" si="0"/>
        <v>0</v>
      </c>
      <c r="G27" s="4">
        <f t="shared" si="1"/>
        <v>0</v>
      </c>
      <c r="H27" s="4">
        <f t="shared" si="2"/>
        <v>0</v>
      </c>
      <c r="I27" s="4">
        <f t="shared" si="3"/>
        <v>0</v>
      </c>
      <c r="J27" s="4" t="str">
        <f t="shared" si="4"/>
        <v>0</v>
      </c>
      <c r="K27" s="4">
        <f t="shared" si="5"/>
        <v>0</v>
      </c>
      <c r="L27" s="4"/>
      <c r="M27" s="4"/>
      <c r="N27" s="4"/>
      <c r="O27" s="4"/>
    </row>
    <row r="28" spans="1:15" ht="14.25" hidden="1">
      <c r="A28" s="9" t="s">
        <v>8</v>
      </c>
      <c r="B28" s="10" t="s">
        <v>32</v>
      </c>
      <c r="C28" s="11" t="s">
        <v>193</v>
      </c>
      <c r="D28" s="11">
        <v>4</v>
      </c>
      <c r="E28" s="11">
        <v>0</v>
      </c>
      <c r="F28" s="11" t="str">
        <f t="shared" si="0"/>
        <v>0</v>
      </c>
      <c r="G28" s="4">
        <f t="shared" si="1"/>
        <v>0</v>
      </c>
      <c r="H28" s="4">
        <f t="shared" si="2"/>
        <v>0</v>
      </c>
      <c r="I28" s="4">
        <f t="shared" si="3"/>
        <v>0</v>
      </c>
      <c r="J28" s="4" t="str">
        <f t="shared" si="4"/>
        <v>0</v>
      </c>
      <c r="K28" s="4">
        <f t="shared" si="5"/>
        <v>0</v>
      </c>
      <c r="L28" s="4"/>
      <c r="M28" s="4"/>
      <c r="N28" s="4"/>
      <c r="O28" s="4"/>
    </row>
    <row r="29" spans="1:15" ht="14.25" hidden="1">
      <c r="A29" s="9" t="s">
        <v>9</v>
      </c>
      <c r="B29" s="10" t="s">
        <v>33</v>
      </c>
      <c r="C29" s="11" t="s">
        <v>193</v>
      </c>
      <c r="D29" s="11">
        <v>5</v>
      </c>
      <c r="E29" s="11">
        <v>0</v>
      </c>
      <c r="F29" s="11" t="str">
        <f t="shared" si="0"/>
        <v>0</v>
      </c>
      <c r="G29" s="4">
        <f t="shared" si="1"/>
        <v>0</v>
      </c>
      <c r="H29" s="4">
        <f t="shared" si="2"/>
        <v>0</v>
      </c>
      <c r="I29" s="4">
        <f t="shared" si="3"/>
        <v>0</v>
      </c>
      <c r="J29" s="4" t="str">
        <f t="shared" si="4"/>
        <v>0</v>
      </c>
      <c r="K29" s="4">
        <f t="shared" si="5"/>
        <v>0</v>
      </c>
      <c r="L29" s="4"/>
      <c r="M29" s="4"/>
      <c r="N29" s="4"/>
      <c r="O29" s="4"/>
    </row>
    <row r="30" spans="1:15" ht="14.25" hidden="1">
      <c r="A30" s="9" t="s">
        <v>10</v>
      </c>
      <c r="B30" s="10" t="s">
        <v>34</v>
      </c>
      <c r="C30" s="11" t="s">
        <v>193</v>
      </c>
      <c r="D30" s="11">
        <v>6</v>
      </c>
      <c r="E30" s="11">
        <v>0</v>
      </c>
      <c r="F30" s="11" t="str">
        <f t="shared" si="0"/>
        <v>0</v>
      </c>
      <c r="G30" s="4">
        <f t="shared" si="1"/>
        <v>0</v>
      </c>
      <c r="H30" s="4">
        <f t="shared" si="2"/>
        <v>0</v>
      </c>
      <c r="I30" s="4">
        <f t="shared" si="3"/>
        <v>0</v>
      </c>
      <c r="J30" s="4" t="str">
        <f t="shared" si="4"/>
        <v>0</v>
      </c>
      <c r="K30" s="4">
        <f t="shared" si="5"/>
        <v>0</v>
      </c>
      <c r="L30" s="4"/>
      <c r="M30" s="4"/>
      <c r="N30" s="4"/>
      <c r="O30" s="4"/>
    </row>
    <row r="31" spans="1:15" ht="14.25" hidden="1">
      <c r="A31" s="9" t="s">
        <v>11</v>
      </c>
      <c r="B31" s="10" t="s">
        <v>35</v>
      </c>
      <c r="C31" s="11" t="s">
        <v>193</v>
      </c>
      <c r="D31" s="11">
        <v>7</v>
      </c>
      <c r="E31" s="11">
        <v>0</v>
      </c>
      <c r="F31" s="11" t="str">
        <f t="shared" si="0"/>
        <v>0</v>
      </c>
      <c r="G31" s="4">
        <f t="shared" si="1"/>
        <v>0</v>
      </c>
      <c r="H31" s="4">
        <f t="shared" si="2"/>
        <v>0</v>
      </c>
      <c r="I31" s="4">
        <f t="shared" si="3"/>
        <v>0</v>
      </c>
      <c r="J31" s="4" t="str">
        <f t="shared" si="4"/>
        <v>0</v>
      </c>
      <c r="K31" s="4">
        <f t="shared" si="5"/>
        <v>0</v>
      </c>
      <c r="L31" s="4"/>
      <c r="M31" s="4"/>
      <c r="N31" s="4"/>
      <c r="O31" s="4"/>
    </row>
    <row r="32" spans="1:15" ht="14.25" hidden="1">
      <c r="A32" s="9" t="s">
        <v>12</v>
      </c>
      <c r="B32" s="10" t="s">
        <v>36</v>
      </c>
      <c r="C32" s="11" t="s">
        <v>193</v>
      </c>
      <c r="D32" s="11">
        <v>8</v>
      </c>
      <c r="E32" s="11">
        <v>0</v>
      </c>
      <c r="F32" s="11" t="str">
        <f t="shared" si="0"/>
        <v>0</v>
      </c>
      <c r="G32" s="4">
        <f t="shared" si="1"/>
        <v>0</v>
      </c>
      <c r="H32" s="4">
        <f t="shared" si="2"/>
        <v>0</v>
      </c>
      <c r="I32" s="4">
        <f t="shared" si="3"/>
        <v>0</v>
      </c>
      <c r="J32" s="4" t="str">
        <f t="shared" si="4"/>
        <v>0</v>
      </c>
      <c r="K32" s="4">
        <f t="shared" si="5"/>
        <v>0</v>
      </c>
      <c r="L32" s="4"/>
      <c r="M32" s="4"/>
      <c r="N32" s="4"/>
      <c r="O32" s="4"/>
    </row>
    <row r="33" spans="1:15" ht="14.25" hidden="1">
      <c r="A33" s="9" t="s">
        <v>13</v>
      </c>
      <c r="B33" s="10" t="s">
        <v>37</v>
      </c>
      <c r="C33" s="11" t="s">
        <v>193</v>
      </c>
      <c r="D33" s="11">
        <v>9</v>
      </c>
      <c r="E33" s="11">
        <v>0</v>
      </c>
      <c r="F33" s="11" t="str">
        <f t="shared" si="0"/>
        <v>0</v>
      </c>
      <c r="G33" s="4">
        <f t="shared" si="1"/>
        <v>0</v>
      </c>
      <c r="H33" s="4">
        <f t="shared" si="2"/>
        <v>0</v>
      </c>
      <c r="I33" s="4">
        <f t="shared" si="3"/>
        <v>0</v>
      </c>
      <c r="J33" s="4" t="str">
        <f t="shared" si="4"/>
        <v>0</v>
      </c>
      <c r="K33" s="4">
        <f t="shared" si="5"/>
        <v>0</v>
      </c>
      <c r="L33" s="4"/>
      <c r="M33" s="4"/>
      <c r="N33" s="4"/>
      <c r="O33" s="4"/>
    </row>
    <row r="34" spans="1:15" ht="14.25" hidden="1">
      <c r="A34" s="9" t="s">
        <v>14</v>
      </c>
      <c r="B34" s="10" t="s">
        <v>38</v>
      </c>
      <c r="C34" s="11" t="s">
        <v>193</v>
      </c>
      <c r="D34" s="11">
        <v>10</v>
      </c>
      <c r="E34" s="11">
        <v>0</v>
      </c>
      <c r="F34" s="11" t="str">
        <f t="shared" si="0"/>
        <v>0</v>
      </c>
      <c r="G34" s="4">
        <f t="shared" si="1"/>
        <v>0</v>
      </c>
      <c r="H34" s="4">
        <f t="shared" si="2"/>
        <v>0</v>
      </c>
      <c r="I34" s="4">
        <f t="shared" si="3"/>
        <v>0</v>
      </c>
      <c r="J34" s="4" t="str">
        <f t="shared" si="4"/>
        <v>0</v>
      </c>
      <c r="K34" s="4">
        <f t="shared" si="5"/>
        <v>0</v>
      </c>
      <c r="L34" s="4"/>
      <c r="M34" s="4"/>
      <c r="N34" s="4"/>
      <c r="O34" s="4"/>
    </row>
    <row r="35" spans="1:15" ht="14.25" hidden="1">
      <c r="A35" s="9" t="s">
        <v>15</v>
      </c>
      <c r="B35" s="10" t="s">
        <v>39</v>
      </c>
      <c r="C35" s="11" t="s">
        <v>193</v>
      </c>
      <c r="D35" s="11">
        <v>11</v>
      </c>
      <c r="E35" s="11">
        <v>0</v>
      </c>
      <c r="F35" s="11" t="str">
        <f t="shared" si="0"/>
        <v>0</v>
      </c>
      <c r="G35" s="4">
        <f t="shared" si="1"/>
        <v>0</v>
      </c>
      <c r="H35" s="4">
        <f t="shared" si="2"/>
        <v>0</v>
      </c>
      <c r="I35" s="4">
        <f t="shared" si="3"/>
        <v>0</v>
      </c>
      <c r="J35" s="4" t="str">
        <f t="shared" si="4"/>
        <v>0</v>
      </c>
      <c r="K35" s="4">
        <f t="shared" si="5"/>
        <v>0</v>
      </c>
      <c r="L35" s="4"/>
      <c r="M35" s="4"/>
      <c r="N35" s="4"/>
      <c r="O35" s="4"/>
    </row>
    <row r="36" spans="1:15" ht="14.25" hidden="1">
      <c r="A36" s="9" t="s">
        <v>16</v>
      </c>
      <c r="B36" s="10" t="s">
        <v>40</v>
      </c>
      <c r="C36" s="11" t="s">
        <v>193</v>
      </c>
      <c r="D36" s="11">
        <v>12</v>
      </c>
      <c r="E36" s="11">
        <v>0</v>
      </c>
      <c r="F36" s="11" t="str">
        <f t="shared" si="0"/>
        <v>0</v>
      </c>
      <c r="G36" s="4">
        <f t="shared" si="1"/>
        <v>0</v>
      </c>
      <c r="H36" s="4">
        <f t="shared" si="2"/>
        <v>0</v>
      </c>
      <c r="I36" s="4">
        <f t="shared" si="3"/>
        <v>0</v>
      </c>
      <c r="J36" s="4" t="str">
        <f t="shared" si="4"/>
        <v>0</v>
      </c>
      <c r="K36" s="4">
        <f t="shared" si="5"/>
        <v>0</v>
      </c>
      <c r="L36" s="4"/>
      <c r="M36" s="4"/>
      <c r="N36" s="4"/>
      <c r="O36" s="4"/>
    </row>
    <row r="37" spans="1:15" ht="14.25" hidden="1">
      <c r="A37" s="9" t="s">
        <v>17</v>
      </c>
      <c r="B37" s="10" t="s">
        <v>41</v>
      </c>
      <c r="C37" s="11" t="s">
        <v>193</v>
      </c>
      <c r="D37" s="11">
        <v>13</v>
      </c>
      <c r="E37" s="11">
        <v>0</v>
      </c>
      <c r="F37" s="11" t="str">
        <f t="shared" si="0"/>
        <v>0</v>
      </c>
      <c r="G37" s="4">
        <f t="shared" si="1"/>
        <v>0</v>
      </c>
      <c r="H37" s="4">
        <f t="shared" si="2"/>
        <v>0</v>
      </c>
      <c r="I37" s="4">
        <f t="shared" si="3"/>
        <v>0</v>
      </c>
      <c r="J37" s="4" t="str">
        <f t="shared" si="4"/>
        <v>0</v>
      </c>
      <c r="K37" s="4">
        <f t="shared" si="5"/>
        <v>0</v>
      </c>
      <c r="L37" s="4"/>
      <c r="M37" s="4"/>
      <c r="N37" s="4"/>
      <c r="O37" s="4"/>
    </row>
    <row r="38" spans="1:15" ht="14.25" hidden="1">
      <c r="A38" s="9" t="s">
        <v>18</v>
      </c>
      <c r="B38" s="10" t="s">
        <v>42</v>
      </c>
      <c r="C38" s="11" t="s">
        <v>193</v>
      </c>
      <c r="D38" s="11">
        <v>14</v>
      </c>
      <c r="E38" s="11">
        <v>0</v>
      </c>
      <c r="F38" s="11" t="str">
        <f t="shared" si="0"/>
        <v>0</v>
      </c>
      <c r="G38" s="4">
        <f t="shared" si="1"/>
        <v>0</v>
      </c>
      <c r="H38" s="4">
        <f t="shared" si="2"/>
        <v>0</v>
      </c>
      <c r="I38" s="4">
        <f t="shared" si="3"/>
        <v>0</v>
      </c>
      <c r="J38" s="4" t="str">
        <f t="shared" si="4"/>
        <v>0</v>
      </c>
      <c r="K38" s="4">
        <f t="shared" si="5"/>
        <v>0</v>
      </c>
      <c r="L38" s="4"/>
      <c r="M38" s="4"/>
      <c r="N38" s="4"/>
      <c r="O38" s="4"/>
    </row>
    <row r="39" spans="1:15" ht="14.25" hidden="1">
      <c r="A39" s="9" t="s">
        <v>19</v>
      </c>
      <c r="B39" s="10" t="s">
        <v>43</v>
      </c>
      <c r="C39" s="11" t="s">
        <v>193</v>
      </c>
      <c r="D39" s="11">
        <v>15</v>
      </c>
      <c r="E39" s="11">
        <v>0</v>
      </c>
      <c r="F39" s="11" t="str">
        <f t="shared" si="0"/>
        <v>0</v>
      </c>
      <c r="G39" s="4">
        <f t="shared" si="1"/>
        <v>0</v>
      </c>
      <c r="H39" s="4">
        <f t="shared" si="2"/>
        <v>0</v>
      </c>
      <c r="I39" s="4">
        <f t="shared" si="3"/>
        <v>0</v>
      </c>
      <c r="J39" s="4" t="str">
        <f t="shared" si="4"/>
        <v>0</v>
      </c>
      <c r="K39" s="4">
        <f t="shared" si="5"/>
        <v>0</v>
      </c>
      <c r="L39" s="4"/>
      <c r="M39" s="4"/>
      <c r="N39" s="4"/>
      <c r="O39" s="4"/>
    </row>
    <row r="40" spans="1:15" ht="14.25" hidden="1">
      <c r="A40" s="9" t="s">
        <v>20</v>
      </c>
      <c r="B40" s="10" t="s">
        <v>44</v>
      </c>
      <c r="C40" s="11" t="s">
        <v>193</v>
      </c>
      <c r="D40" s="11">
        <v>16</v>
      </c>
      <c r="E40" s="11">
        <v>0</v>
      </c>
      <c r="F40" s="11" t="str">
        <f t="shared" si="0"/>
        <v>0</v>
      </c>
      <c r="G40" s="4">
        <f t="shared" si="1"/>
        <v>0</v>
      </c>
      <c r="H40" s="4">
        <f t="shared" si="2"/>
        <v>0</v>
      </c>
      <c r="I40" s="4">
        <f t="shared" si="3"/>
        <v>0</v>
      </c>
      <c r="J40" s="4" t="str">
        <f t="shared" si="4"/>
        <v>0</v>
      </c>
      <c r="K40" s="4">
        <f t="shared" si="5"/>
        <v>0</v>
      </c>
      <c r="L40" s="4"/>
      <c r="M40" s="4"/>
      <c r="N40" s="4"/>
      <c r="O40" s="4"/>
    </row>
    <row r="41" spans="1:15" ht="14.25" hidden="1">
      <c r="A41" s="9" t="s">
        <v>21</v>
      </c>
      <c r="B41" s="10" t="s">
        <v>45</v>
      </c>
      <c r="C41" s="11" t="s">
        <v>193</v>
      </c>
      <c r="D41" s="11">
        <v>17</v>
      </c>
      <c r="E41" s="11">
        <v>0</v>
      </c>
      <c r="F41" s="11" t="str">
        <f t="shared" si="0"/>
        <v>0</v>
      </c>
      <c r="G41" s="4">
        <f t="shared" si="1"/>
        <v>0</v>
      </c>
      <c r="H41" s="4">
        <f t="shared" si="2"/>
        <v>0</v>
      </c>
      <c r="I41" s="4">
        <f t="shared" si="3"/>
        <v>0</v>
      </c>
      <c r="J41" s="4" t="str">
        <f t="shared" si="4"/>
        <v>0</v>
      </c>
      <c r="K41" s="4">
        <f t="shared" si="5"/>
        <v>0</v>
      </c>
      <c r="L41" s="4"/>
      <c r="M41" s="4"/>
      <c r="N41" s="4"/>
      <c r="O41" s="4"/>
    </row>
    <row r="42" spans="1:15" ht="14.25" hidden="1">
      <c r="A42" s="9" t="s">
        <v>22</v>
      </c>
      <c r="B42" s="10" t="s">
        <v>46</v>
      </c>
      <c r="C42" s="11" t="s">
        <v>193</v>
      </c>
      <c r="D42" s="11">
        <v>18</v>
      </c>
      <c r="E42" s="11">
        <v>0</v>
      </c>
      <c r="F42" s="11" t="str">
        <f t="shared" si="0"/>
        <v>0</v>
      </c>
      <c r="G42" s="4">
        <f t="shared" si="1"/>
        <v>0</v>
      </c>
      <c r="H42" s="4">
        <f t="shared" si="2"/>
        <v>0</v>
      </c>
      <c r="I42" s="4">
        <f t="shared" si="3"/>
        <v>0</v>
      </c>
      <c r="J42" s="4" t="str">
        <f t="shared" si="4"/>
        <v>0</v>
      </c>
      <c r="K42" s="4">
        <f t="shared" si="5"/>
        <v>0</v>
      </c>
      <c r="L42" s="4"/>
      <c r="M42" s="4"/>
      <c r="N42" s="4"/>
      <c r="O42" s="4"/>
    </row>
    <row r="43" spans="1:15" ht="14.25" hidden="1">
      <c r="A43" s="9" t="s">
        <v>23</v>
      </c>
      <c r="B43" s="10" t="s">
        <v>47</v>
      </c>
      <c r="C43" s="11" t="s">
        <v>193</v>
      </c>
      <c r="D43" s="11">
        <v>19</v>
      </c>
      <c r="E43" s="11">
        <v>0</v>
      </c>
      <c r="F43" s="11" t="str">
        <f t="shared" si="0"/>
        <v>0</v>
      </c>
      <c r="G43" s="4">
        <f t="shared" si="1"/>
        <v>0</v>
      </c>
      <c r="H43" s="4">
        <f t="shared" si="2"/>
        <v>0</v>
      </c>
      <c r="I43" s="4">
        <f t="shared" si="3"/>
        <v>0</v>
      </c>
      <c r="J43" s="4" t="str">
        <f t="shared" si="4"/>
        <v>0</v>
      </c>
      <c r="K43" s="4">
        <f t="shared" si="5"/>
        <v>0</v>
      </c>
      <c r="L43" s="4"/>
      <c r="M43" s="4"/>
      <c r="N43" s="4"/>
      <c r="O43" s="4"/>
    </row>
    <row r="44" spans="1:15" ht="14.25" hidden="1">
      <c r="A44" s="9" t="s">
        <v>24</v>
      </c>
      <c r="B44" s="10" t="s">
        <v>48</v>
      </c>
      <c r="C44" s="11" t="s">
        <v>193</v>
      </c>
      <c r="D44" s="11">
        <v>7</v>
      </c>
      <c r="E44" s="11">
        <v>0</v>
      </c>
      <c r="F44" s="11" t="str">
        <f t="shared" si="0"/>
        <v>0</v>
      </c>
      <c r="G44" s="4">
        <f t="shared" si="1"/>
        <v>0</v>
      </c>
      <c r="H44" s="4">
        <f t="shared" si="2"/>
        <v>0</v>
      </c>
      <c r="I44" s="4">
        <f t="shared" si="3"/>
        <v>0</v>
      </c>
      <c r="J44" s="4" t="str">
        <f t="shared" si="4"/>
        <v>0</v>
      </c>
      <c r="K44" s="4">
        <f t="shared" si="5"/>
        <v>0</v>
      </c>
      <c r="L44" s="4"/>
      <c r="M44" s="4"/>
      <c r="N44" s="4"/>
      <c r="O44" s="4"/>
    </row>
    <row r="45" spans="1:15" ht="14.25" hidden="1">
      <c r="A45" s="9" t="s">
        <v>101</v>
      </c>
      <c r="B45" s="10"/>
      <c r="C45" s="4"/>
      <c r="D45" s="4"/>
      <c r="E45" s="4"/>
      <c r="F45" s="4"/>
      <c r="G45" s="4"/>
      <c r="H45" s="4">
        <f>SUM(H25:H44)</f>
        <v>0</v>
      </c>
      <c r="I45" s="4"/>
      <c r="J45" s="4" t="str">
        <f t="shared" si="4"/>
        <v>0</v>
      </c>
      <c r="K45" s="4">
        <f t="shared" si="5"/>
        <v>0</v>
      </c>
      <c r="L45" s="4"/>
      <c r="M45" s="4"/>
      <c r="N45" s="4"/>
      <c r="O45" s="4"/>
    </row>
    <row r="46" spans="1:11" ht="14.25" hidden="1">
      <c r="A46" s="2"/>
      <c r="B46" s="3"/>
      <c r="J46" s="4" t="str">
        <f t="shared" si="4"/>
        <v>0</v>
      </c>
      <c r="K46" s="4">
        <f t="shared" si="5"/>
        <v>0</v>
      </c>
    </row>
    <row r="47" spans="1:11" ht="14.25" hidden="1">
      <c r="A47" s="2"/>
      <c r="B47" s="3"/>
      <c r="J47" s="4" t="str">
        <f aca="true" t="shared" si="6" ref="J47:J74">IF(E47&gt;59,"0",IF(E47&gt;0,"1","0"))</f>
        <v>0</v>
      </c>
      <c r="K47" s="4">
        <f aca="true" t="shared" si="7" ref="K47:K74">J47*D47</f>
        <v>0</v>
      </c>
    </row>
    <row r="48" spans="1:15" ht="14.25" hidden="1">
      <c r="A48" s="12" t="s">
        <v>104</v>
      </c>
      <c r="B48" s="13" t="s">
        <v>105</v>
      </c>
      <c r="C48" s="14" t="s">
        <v>106</v>
      </c>
      <c r="D48" s="11">
        <v>1</v>
      </c>
      <c r="E48" s="11">
        <v>0</v>
      </c>
      <c r="F48" s="11" t="str">
        <f aca="true" t="shared" si="8" ref="F48:F74">IF(E48&gt;94,"4.5",IF(E48&gt;89,"4.0",IF(E48&gt;84,"3.5",IF(E48&gt;79,"3.0",IF(E48&gt;74,"2.5",IF(E48&gt;69,"2.0",IF(E48&gt;64,"1.5",IF(E48&gt;=60,"1.0","0"))))))))</f>
        <v>0</v>
      </c>
      <c r="G48" s="4">
        <f aca="true" t="shared" si="9" ref="G48:G74">F48*1</f>
        <v>0</v>
      </c>
      <c r="H48" s="4">
        <f aca="true" t="shared" si="10" ref="H48:H74">IF(G48&gt;0,D48,0)</f>
        <v>0</v>
      </c>
      <c r="I48" s="4">
        <f aca="true" t="shared" si="11" ref="I48:I74">F48*H48</f>
        <v>0</v>
      </c>
      <c r="J48" s="4" t="str">
        <f t="shared" si="6"/>
        <v>0</v>
      </c>
      <c r="K48" s="4">
        <f t="shared" si="7"/>
        <v>0</v>
      </c>
      <c r="L48" s="4"/>
      <c r="M48" s="4"/>
      <c r="N48" s="4"/>
      <c r="O48" s="4"/>
    </row>
    <row r="49" spans="1:15" ht="14.25" hidden="1">
      <c r="A49" s="12" t="s">
        <v>49</v>
      </c>
      <c r="B49" s="13" t="s">
        <v>50</v>
      </c>
      <c r="C49" s="14" t="s">
        <v>106</v>
      </c>
      <c r="D49" s="11">
        <v>2</v>
      </c>
      <c r="E49" s="11">
        <v>0</v>
      </c>
      <c r="F49" s="11" t="str">
        <f t="shared" si="8"/>
        <v>0</v>
      </c>
      <c r="G49" s="4">
        <f t="shared" si="9"/>
        <v>0</v>
      </c>
      <c r="H49" s="4">
        <f t="shared" si="10"/>
        <v>0</v>
      </c>
      <c r="I49" s="4">
        <f t="shared" si="11"/>
        <v>0</v>
      </c>
      <c r="J49" s="4" t="str">
        <f t="shared" si="6"/>
        <v>0</v>
      </c>
      <c r="K49" s="4">
        <f t="shared" si="7"/>
        <v>0</v>
      </c>
      <c r="L49" s="4"/>
      <c r="M49" s="4"/>
      <c r="N49" s="4"/>
      <c r="O49" s="4"/>
    </row>
    <row r="50" spans="1:15" ht="14.25" hidden="1">
      <c r="A50" s="12" t="s">
        <v>51</v>
      </c>
      <c r="B50" s="13" t="s">
        <v>52</v>
      </c>
      <c r="C50" s="14" t="s">
        <v>106</v>
      </c>
      <c r="D50" s="11">
        <v>3</v>
      </c>
      <c r="E50" s="11">
        <v>0</v>
      </c>
      <c r="F50" s="11" t="str">
        <f t="shared" si="8"/>
        <v>0</v>
      </c>
      <c r="G50" s="4">
        <f t="shared" si="9"/>
        <v>0</v>
      </c>
      <c r="H50" s="4">
        <f t="shared" si="10"/>
        <v>0</v>
      </c>
      <c r="I50" s="4">
        <f t="shared" si="11"/>
        <v>0</v>
      </c>
      <c r="J50" s="4" t="str">
        <f t="shared" si="6"/>
        <v>0</v>
      </c>
      <c r="K50" s="4">
        <f t="shared" si="7"/>
        <v>0</v>
      </c>
      <c r="L50" s="4"/>
      <c r="M50" s="4"/>
      <c r="N50" s="4"/>
      <c r="O50" s="4"/>
    </row>
    <row r="51" spans="1:15" ht="14.25" hidden="1">
      <c r="A51" s="12" t="s">
        <v>53</v>
      </c>
      <c r="B51" s="13" t="s">
        <v>54</v>
      </c>
      <c r="C51" s="14" t="s">
        <v>106</v>
      </c>
      <c r="D51" s="11">
        <v>4</v>
      </c>
      <c r="E51" s="11">
        <v>0</v>
      </c>
      <c r="F51" s="11" t="str">
        <f t="shared" si="8"/>
        <v>0</v>
      </c>
      <c r="G51" s="4">
        <f t="shared" si="9"/>
        <v>0</v>
      </c>
      <c r="H51" s="4">
        <f t="shared" si="10"/>
        <v>0</v>
      </c>
      <c r="I51" s="4">
        <f t="shared" si="11"/>
        <v>0</v>
      </c>
      <c r="J51" s="4" t="str">
        <f t="shared" si="6"/>
        <v>0</v>
      </c>
      <c r="K51" s="4">
        <f t="shared" si="7"/>
        <v>0</v>
      </c>
      <c r="L51" s="4"/>
      <c r="M51" s="4"/>
      <c r="N51" s="4"/>
      <c r="O51" s="4"/>
    </row>
    <row r="52" spans="1:15" ht="14.25" hidden="1">
      <c r="A52" s="12" t="s">
        <v>55</v>
      </c>
      <c r="B52" s="13" t="s">
        <v>56</v>
      </c>
      <c r="C52" s="14" t="s">
        <v>106</v>
      </c>
      <c r="D52" s="11">
        <v>5</v>
      </c>
      <c r="E52" s="11">
        <v>0</v>
      </c>
      <c r="F52" s="11" t="str">
        <f t="shared" si="8"/>
        <v>0</v>
      </c>
      <c r="G52" s="4">
        <f t="shared" si="9"/>
        <v>0</v>
      </c>
      <c r="H52" s="4">
        <f t="shared" si="10"/>
        <v>0</v>
      </c>
      <c r="I52" s="4">
        <f t="shared" si="11"/>
        <v>0</v>
      </c>
      <c r="J52" s="4" t="str">
        <f t="shared" si="6"/>
        <v>0</v>
      </c>
      <c r="K52" s="4">
        <f t="shared" si="7"/>
        <v>0</v>
      </c>
      <c r="L52" s="4"/>
      <c r="M52" s="4"/>
      <c r="N52" s="4"/>
      <c r="O52" s="4"/>
    </row>
    <row r="53" spans="1:15" ht="14.25" hidden="1">
      <c r="A53" s="12" t="s">
        <v>57</v>
      </c>
      <c r="B53" s="13" t="s">
        <v>58</v>
      </c>
      <c r="C53" s="14" t="s">
        <v>106</v>
      </c>
      <c r="D53" s="11">
        <v>6</v>
      </c>
      <c r="E53" s="11">
        <v>0</v>
      </c>
      <c r="F53" s="11" t="str">
        <f t="shared" si="8"/>
        <v>0</v>
      </c>
      <c r="G53" s="4">
        <f t="shared" si="9"/>
        <v>0</v>
      </c>
      <c r="H53" s="4">
        <f t="shared" si="10"/>
        <v>0</v>
      </c>
      <c r="I53" s="4">
        <f t="shared" si="11"/>
        <v>0</v>
      </c>
      <c r="J53" s="4" t="str">
        <f t="shared" si="6"/>
        <v>0</v>
      </c>
      <c r="K53" s="4">
        <f t="shared" si="7"/>
        <v>0</v>
      </c>
      <c r="L53" s="4"/>
      <c r="M53" s="4"/>
      <c r="N53" s="4"/>
      <c r="O53" s="4"/>
    </row>
    <row r="54" spans="1:15" ht="14.25" hidden="1">
      <c r="A54" s="12" t="s">
        <v>59</v>
      </c>
      <c r="B54" s="13" t="s">
        <v>60</v>
      </c>
      <c r="C54" s="14" t="s">
        <v>106</v>
      </c>
      <c r="D54" s="11">
        <v>7</v>
      </c>
      <c r="E54" s="11">
        <v>0</v>
      </c>
      <c r="F54" s="11" t="str">
        <f t="shared" si="8"/>
        <v>0</v>
      </c>
      <c r="G54" s="4">
        <f t="shared" si="9"/>
        <v>0</v>
      </c>
      <c r="H54" s="4">
        <f t="shared" si="10"/>
        <v>0</v>
      </c>
      <c r="I54" s="4">
        <f t="shared" si="11"/>
        <v>0</v>
      </c>
      <c r="J54" s="4" t="str">
        <f t="shared" si="6"/>
        <v>0</v>
      </c>
      <c r="K54" s="4">
        <f t="shared" si="7"/>
        <v>0</v>
      </c>
      <c r="L54" s="4"/>
      <c r="M54" s="4"/>
      <c r="N54" s="4"/>
      <c r="O54" s="4"/>
    </row>
    <row r="55" spans="1:15" ht="14.25" hidden="1">
      <c r="A55" s="12" t="s">
        <v>61</v>
      </c>
      <c r="B55" s="13" t="s">
        <v>62</v>
      </c>
      <c r="C55" s="14" t="s">
        <v>106</v>
      </c>
      <c r="D55" s="11">
        <v>8</v>
      </c>
      <c r="E55" s="11">
        <v>0</v>
      </c>
      <c r="F55" s="11" t="str">
        <f t="shared" si="8"/>
        <v>0</v>
      </c>
      <c r="G55" s="4">
        <f t="shared" si="9"/>
        <v>0</v>
      </c>
      <c r="H55" s="4">
        <f t="shared" si="10"/>
        <v>0</v>
      </c>
      <c r="I55" s="4">
        <f t="shared" si="11"/>
        <v>0</v>
      </c>
      <c r="J55" s="4" t="str">
        <f t="shared" si="6"/>
        <v>0</v>
      </c>
      <c r="K55" s="4">
        <f t="shared" si="7"/>
        <v>0</v>
      </c>
      <c r="L55" s="4"/>
      <c r="M55" s="4"/>
      <c r="N55" s="4"/>
      <c r="O55" s="4"/>
    </row>
    <row r="56" spans="1:15" ht="14.25" hidden="1">
      <c r="A56" s="12" t="s">
        <v>63</v>
      </c>
      <c r="B56" s="13" t="s">
        <v>64</v>
      </c>
      <c r="C56" s="14" t="s">
        <v>106</v>
      </c>
      <c r="D56" s="11">
        <v>9</v>
      </c>
      <c r="E56" s="11">
        <v>0</v>
      </c>
      <c r="F56" s="11" t="str">
        <f t="shared" si="8"/>
        <v>0</v>
      </c>
      <c r="G56" s="4">
        <f t="shared" si="9"/>
        <v>0</v>
      </c>
      <c r="H56" s="4">
        <f t="shared" si="10"/>
        <v>0</v>
      </c>
      <c r="I56" s="4">
        <f t="shared" si="11"/>
        <v>0</v>
      </c>
      <c r="J56" s="4" t="str">
        <f t="shared" si="6"/>
        <v>0</v>
      </c>
      <c r="K56" s="4">
        <f t="shared" si="7"/>
        <v>0</v>
      </c>
      <c r="L56" s="4"/>
      <c r="M56" s="4"/>
      <c r="N56" s="4"/>
      <c r="O56" s="4"/>
    </row>
    <row r="57" spans="1:15" ht="14.25" hidden="1">
      <c r="A57" s="12" t="s">
        <v>65</v>
      </c>
      <c r="B57" s="13" t="s">
        <v>66</v>
      </c>
      <c r="C57" s="14" t="s">
        <v>106</v>
      </c>
      <c r="D57" s="11">
        <v>10</v>
      </c>
      <c r="E57" s="11">
        <v>0</v>
      </c>
      <c r="F57" s="11" t="str">
        <f t="shared" si="8"/>
        <v>0</v>
      </c>
      <c r="G57" s="4">
        <f t="shared" si="9"/>
        <v>0</v>
      </c>
      <c r="H57" s="4">
        <f t="shared" si="10"/>
        <v>0</v>
      </c>
      <c r="I57" s="4">
        <f t="shared" si="11"/>
        <v>0</v>
      </c>
      <c r="J57" s="4" t="str">
        <f t="shared" si="6"/>
        <v>0</v>
      </c>
      <c r="K57" s="4">
        <f t="shared" si="7"/>
        <v>0</v>
      </c>
      <c r="L57" s="4"/>
      <c r="M57" s="4"/>
      <c r="N57" s="4"/>
      <c r="O57" s="4"/>
    </row>
    <row r="58" spans="1:15" ht="14.25" hidden="1">
      <c r="A58" s="12" t="s">
        <v>67</v>
      </c>
      <c r="B58" s="13" t="s">
        <v>68</v>
      </c>
      <c r="C58" s="14" t="s">
        <v>106</v>
      </c>
      <c r="D58" s="11">
        <v>11</v>
      </c>
      <c r="E58" s="11">
        <v>0</v>
      </c>
      <c r="F58" s="11" t="str">
        <f t="shared" si="8"/>
        <v>0</v>
      </c>
      <c r="G58" s="4">
        <f t="shared" si="9"/>
        <v>0</v>
      </c>
      <c r="H58" s="4">
        <f t="shared" si="10"/>
        <v>0</v>
      </c>
      <c r="I58" s="4">
        <f t="shared" si="11"/>
        <v>0</v>
      </c>
      <c r="J58" s="4" t="str">
        <f t="shared" si="6"/>
        <v>0</v>
      </c>
      <c r="K58" s="4">
        <f t="shared" si="7"/>
        <v>0</v>
      </c>
      <c r="L58" s="4"/>
      <c r="M58" s="4"/>
      <c r="N58" s="4"/>
      <c r="O58" s="4"/>
    </row>
    <row r="59" spans="1:15" ht="14.25" hidden="1">
      <c r="A59" s="12" t="s">
        <v>69</v>
      </c>
      <c r="B59" s="13" t="s">
        <v>70</v>
      </c>
      <c r="C59" s="14" t="s">
        <v>106</v>
      </c>
      <c r="D59" s="11">
        <v>12</v>
      </c>
      <c r="E59" s="11">
        <v>0</v>
      </c>
      <c r="F59" s="11" t="str">
        <f t="shared" si="8"/>
        <v>0</v>
      </c>
      <c r="G59" s="4">
        <f t="shared" si="9"/>
        <v>0</v>
      </c>
      <c r="H59" s="4">
        <f t="shared" si="10"/>
        <v>0</v>
      </c>
      <c r="I59" s="4">
        <f t="shared" si="11"/>
        <v>0</v>
      </c>
      <c r="J59" s="4" t="str">
        <f t="shared" si="6"/>
        <v>0</v>
      </c>
      <c r="K59" s="4">
        <f t="shared" si="7"/>
        <v>0</v>
      </c>
      <c r="L59" s="4"/>
      <c r="M59" s="4"/>
      <c r="N59" s="4"/>
      <c r="O59" s="4"/>
    </row>
    <row r="60" spans="1:15" ht="14.25" hidden="1">
      <c r="A60" s="12" t="s">
        <v>71</v>
      </c>
      <c r="B60" s="13" t="s">
        <v>72</v>
      </c>
      <c r="C60" s="14" t="s">
        <v>106</v>
      </c>
      <c r="D60" s="11">
        <v>13</v>
      </c>
      <c r="E60" s="11">
        <v>0</v>
      </c>
      <c r="F60" s="11" t="str">
        <f t="shared" si="8"/>
        <v>0</v>
      </c>
      <c r="G60" s="4">
        <f t="shared" si="9"/>
        <v>0</v>
      </c>
      <c r="H60" s="4">
        <f t="shared" si="10"/>
        <v>0</v>
      </c>
      <c r="I60" s="4">
        <f t="shared" si="11"/>
        <v>0</v>
      </c>
      <c r="J60" s="4" t="str">
        <f t="shared" si="6"/>
        <v>0</v>
      </c>
      <c r="K60" s="4">
        <f t="shared" si="7"/>
        <v>0</v>
      </c>
      <c r="L60" s="4"/>
      <c r="M60" s="4"/>
      <c r="N60" s="4"/>
      <c r="O60" s="4"/>
    </row>
    <row r="61" spans="1:15" ht="14.25" hidden="1">
      <c r="A61" s="12" t="s">
        <v>73</v>
      </c>
      <c r="B61" s="13" t="s">
        <v>74</v>
      </c>
      <c r="C61" s="14" t="s">
        <v>106</v>
      </c>
      <c r="D61" s="11">
        <v>14</v>
      </c>
      <c r="E61" s="11">
        <v>0</v>
      </c>
      <c r="F61" s="11" t="str">
        <f t="shared" si="8"/>
        <v>0</v>
      </c>
      <c r="G61" s="4">
        <f t="shared" si="9"/>
        <v>0</v>
      </c>
      <c r="H61" s="4">
        <f t="shared" si="10"/>
        <v>0</v>
      </c>
      <c r="I61" s="4">
        <f t="shared" si="11"/>
        <v>0</v>
      </c>
      <c r="J61" s="4" t="str">
        <f t="shared" si="6"/>
        <v>0</v>
      </c>
      <c r="K61" s="4">
        <f t="shared" si="7"/>
        <v>0</v>
      </c>
      <c r="L61" s="4"/>
      <c r="M61" s="4"/>
      <c r="N61" s="4"/>
      <c r="O61" s="4"/>
    </row>
    <row r="62" spans="1:15" ht="14.25" hidden="1">
      <c r="A62" s="12" t="s">
        <v>75</v>
      </c>
      <c r="B62" s="13" t="s">
        <v>76</v>
      </c>
      <c r="C62" s="14" t="s">
        <v>106</v>
      </c>
      <c r="D62" s="11">
        <v>15</v>
      </c>
      <c r="E62" s="11">
        <v>0</v>
      </c>
      <c r="F62" s="11" t="str">
        <f t="shared" si="8"/>
        <v>0</v>
      </c>
      <c r="G62" s="4">
        <f t="shared" si="9"/>
        <v>0</v>
      </c>
      <c r="H62" s="4">
        <f t="shared" si="10"/>
        <v>0</v>
      </c>
      <c r="I62" s="4">
        <f t="shared" si="11"/>
        <v>0</v>
      </c>
      <c r="J62" s="4" t="str">
        <f t="shared" si="6"/>
        <v>0</v>
      </c>
      <c r="K62" s="4">
        <f t="shared" si="7"/>
        <v>0</v>
      </c>
      <c r="L62" s="4"/>
      <c r="M62" s="4"/>
      <c r="N62" s="4"/>
      <c r="O62" s="4"/>
    </row>
    <row r="63" spans="1:15" ht="14.25" hidden="1">
      <c r="A63" s="12" t="s">
        <v>77</v>
      </c>
      <c r="B63" s="13" t="s">
        <v>78</v>
      </c>
      <c r="C63" s="14" t="s">
        <v>106</v>
      </c>
      <c r="D63" s="11">
        <v>16</v>
      </c>
      <c r="E63" s="11">
        <v>0</v>
      </c>
      <c r="F63" s="11" t="str">
        <f t="shared" si="8"/>
        <v>0</v>
      </c>
      <c r="G63" s="4">
        <f t="shared" si="9"/>
        <v>0</v>
      </c>
      <c r="H63" s="4">
        <f t="shared" si="10"/>
        <v>0</v>
      </c>
      <c r="I63" s="4">
        <f t="shared" si="11"/>
        <v>0</v>
      </c>
      <c r="J63" s="4" t="str">
        <f t="shared" si="6"/>
        <v>0</v>
      </c>
      <c r="K63" s="4">
        <f t="shared" si="7"/>
        <v>0</v>
      </c>
      <c r="L63" s="4"/>
      <c r="M63" s="4"/>
      <c r="N63" s="4"/>
      <c r="O63" s="4"/>
    </row>
    <row r="64" spans="1:15" ht="14.25" hidden="1">
      <c r="A64" s="12" t="s">
        <v>79</v>
      </c>
      <c r="B64" s="13" t="s">
        <v>80</v>
      </c>
      <c r="C64" s="14" t="s">
        <v>106</v>
      </c>
      <c r="D64" s="11">
        <v>17</v>
      </c>
      <c r="E64" s="11">
        <v>0</v>
      </c>
      <c r="F64" s="11" t="str">
        <f t="shared" si="8"/>
        <v>0</v>
      </c>
      <c r="G64" s="4">
        <f t="shared" si="9"/>
        <v>0</v>
      </c>
      <c r="H64" s="4">
        <f t="shared" si="10"/>
        <v>0</v>
      </c>
      <c r="I64" s="4">
        <f t="shared" si="11"/>
        <v>0</v>
      </c>
      <c r="J64" s="4" t="str">
        <f t="shared" si="6"/>
        <v>0</v>
      </c>
      <c r="K64" s="4">
        <f t="shared" si="7"/>
        <v>0</v>
      </c>
      <c r="L64" s="4"/>
      <c r="M64" s="4"/>
      <c r="N64" s="4"/>
      <c r="O64" s="4"/>
    </row>
    <row r="65" spans="1:15" ht="14.25" hidden="1">
      <c r="A65" s="12" t="s">
        <v>81</v>
      </c>
      <c r="B65" s="13" t="s">
        <v>82</v>
      </c>
      <c r="C65" s="14" t="s">
        <v>106</v>
      </c>
      <c r="D65" s="11">
        <v>18</v>
      </c>
      <c r="E65" s="11">
        <v>0</v>
      </c>
      <c r="F65" s="11" t="str">
        <f t="shared" si="8"/>
        <v>0</v>
      </c>
      <c r="G65" s="4">
        <f t="shared" si="9"/>
        <v>0</v>
      </c>
      <c r="H65" s="4">
        <f t="shared" si="10"/>
        <v>0</v>
      </c>
      <c r="I65" s="4">
        <f t="shared" si="11"/>
        <v>0</v>
      </c>
      <c r="J65" s="4" t="str">
        <f t="shared" si="6"/>
        <v>0</v>
      </c>
      <c r="K65" s="4">
        <f t="shared" si="7"/>
        <v>0</v>
      </c>
      <c r="L65" s="4"/>
      <c r="M65" s="4"/>
      <c r="N65" s="4"/>
      <c r="O65" s="4"/>
    </row>
    <row r="66" spans="1:15" ht="14.25" hidden="1">
      <c r="A66" s="12" t="s">
        <v>83</v>
      </c>
      <c r="B66" s="13" t="s">
        <v>84</v>
      </c>
      <c r="C66" s="14" t="s">
        <v>106</v>
      </c>
      <c r="D66" s="11">
        <v>19</v>
      </c>
      <c r="E66" s="11">
        <v>0</v>
      </c>
      <c r="F66" s="11" t="str">
        <f t="shared" si="8"/>
        <v>0</v>
      </c>
      <c r="G66" s="4">
        <f t="shared" si="9"/>
        <v>0</v>
      </c>
      <c r="H66" s="4">
        <f t="shared" si="10"/>
        <v>0</v>
      </c>
      <c r="I66" s="4">
        <f t="shared" si="11"/>
        <v>0</v>
      </c>
      <c r="J66" s="4" t="str">
        <f t="shared" si="6"/>
        <v>0</v>
      </c>
      <c r="K66" s="4">
        <f t="shared" si="7"/>
        <v>0</v>
      </c>
      <c r="L66" s="4"/>
      <c r="M66" s="4"/>
      <c r="N66" s="4"/>
      <c r="O66" s="4"/>
    </row>
    <row r="67" spans="1:15" ht="14.25" hidden="1">
      <c r="A67" s="12" t="s">
        <v>85</v>
      </c>
      <c r="B67" s="13" t="s">
        <v>86</v>
      </c>
      <c r="C67" s="14" t="s">
        <v>106</v>
      </c>
      <c r="D67" s="11">
        <v>7</v>
      </c>
      <c r="E67" s="11">
        <v>0</v>
      </c>
      <c r="F67" s="11" t="str">
        <f t="shared" si="8"/>
        <v>0</v>
      </c>
      <c r="G67" s="4">
        <f t="shared" si="9"/>
        <v>0</v>
      </c>
      <c r="H67" s="4">
        <f t="shared" si="10"/>
        <v>0</v>
      </c>
      <c r="I67" s="4">
        <f t="shared" si="11"/>
        <v>0</v>
      </c>
      <c r="J67" s="4" t="str">
        <f t="shared" si="6"/>
        <v>0</v>
      </c>
      <c r="K67" s="4">
        <f t="shared" si="7"/>
        <v>0</v>
      </c>
      <c r="L67" s="4"/>
      <c r="M67" s="4"/>
      <c r="N67" s="4"/>
      <c r="O67" s="4"/>
    </row>
    <row r="68" spans="1:15" ht="14.25" hidden="1">
      <c r="A68" s="12" t="s">
        <v>87</v>
      </c>
      <c r="B68" s="13" t="s">
        <v>88</v>
      </c>
      <c r="C68" s="14" t="s">
        <v>106</v>
      </c>
      <c r="D68" s="11">
        <v>7</v>
      </c>
      <c r="E68" s="11">
        <v>0</v>
      </c>
      <c r="F68" s="11" t="str">
        <f t="shared" si="8"/>
        <v>0</v>
      </c>
      <c r="G68" s="4">
        <f t="shared" si="9"/>
        <v>0</v>
      </c>
      <c r="H68" s="4">
        <f t="shared" si="10"/>
        <v>0</v>
      </c>
      <c r="I68" s="4">
        <f t="shared" si="11"/>
        <v>0</v>
      </c>
      <c r="J68" s="4" t="str">
        <f t="shared" si="6"/>
        <v>0</v>
      </c>
      <c r="K68" s="4">
        <f t="shared" si="7"/>
        <v>0</v>
      </c>
      <c r="L68" s="4"/>
      <c r="M68" s="4"/>
      <c r="N68" s="4"/>
      <c r="O68" s="4"/>
    </row>
    <row r="69" spans="1:15" ht="14.25" hidden="1">
      <c r="A69" s="12" t="s">
        <v>89</v>
      </c>
      <c r="B69" s="13" t="s">
        <v>90</v>
      </c>
      <c r="C69" s="14" t="s">
        <v>106</v>
      </c>
      <c r="D69" s="11">
        <v>7</v>
      </c>
      <c r="E69" s="11">
        <v>0</v>
      </c>
      <c r="F69" s="11" t="str">
        <f t="shared" si="8"/>
        <v>0</v>
      </c>
      <c r="G69" s="4">
        <f t="shared" si="9"/>
        <v>0</v>
      </c>
      <c r="H69" s="4">
        <f t="shared" si="10"/>
        <v>0</v>
      </c>
      <c r="I69" s="4">
        <f t="shared" si="11"/>
        <v>0</v>
      </c>
      <c r="J69" s="4" t="str">
        <f t="shared" si="6"/>
        <v>0</v>
      </c>
      <c r="K69" s="4">
        <f t="shared" si="7"/>
        <v>0</v>
      </c>
      <c r="L69" s="4"/>
      <c r="M69" s="4"/>
      <c r="N69" s="4"/>
      <c r="O69" s="4"/>
    </row>
    <row r="70" spans="1:15" ht="14.25" hidden="1">
      <c r="A70" s="12" t="s">
        <v>91</v>
      </c>
      <c r="B70" s="13" t="s">
        <v>92</v>
      </c>
      <c r="C70" s="14" t="s">
        <v>106</v>
      </c>
      <c r="D70" s="11">
        <v>7</v>
      </c>
      <c r="E70" s="11">
        <v>0</v>
      </c>
      <c r="F70" s="11" t="str">
        <f t="shared" si="8"/>
        <v>0</v>
      </c>
      <c r="G70" s="4">
        <f t="shared" si="9"/>
        <v>0</v>
      </c>
      <c r="H70" s="4">
        <f t="shared" si="10"/>
        <v>0</v>
      </c>
      <c r="I70" s="4">
        <f t="shared" si="11"/>
        <v>0</v>
      </c>
      <c r="J70" s="4" t="str">
        <f t="shared" si="6"/>
        <v>0</v>
      </c>
      <c r="K70" s="4">
        <f t="shared" si="7"/>
        <v>0</v>
      </c>
      <c r="L70" s="4"/>
      <c r="M70" s="4"/>
      <c r="N70" s="4"/>
      <c r="O70" s="4"/>
    </row>
    <row r="71" spans="1:15" ht="14.25" hidden="1">
      <c r="A71" s="12" t="s">
        <v>93</v>
      </c>
      <c r="B71" s="13" t="s">
        <v>94</v>
      </c>
      <c r="C71" s="14" t="s">
        <v>106</v>
      </c>
      <c r="D71" s="11">
        <v>7</v>
      </c>
      <c r="E71" s="11">
        <v>0</v>
      </c>
      <c r="F71" s="11" t="str">
        <f t="shared" si="8"/>
        <v>0</v>
      </c>
      <c r="G71" s="4">
        <f t="shared" si="9"/>
        <v>0</v>
      </c>
      <c r="H71" s="4">
        <f t="shared" si="10"/>
        <v>0</v>
      </c>
      <c r="I71" s="4">
        <f t="shared" si="11"/>
        <v>0</v>
      </c>
      <c r="J71" s="4" t="str">
        <f t="shared" si="6"/>
        <v>0</v>
      </c>
      <c r="K71" s="4">
        <f t="shared" si="7"/>
        <v>0</v>
      </c>
      <c r="L71" s="4"/>
      <c r="M71" s="4"/>
      <c r="N71" s="4"/>
      <c r="O71" s="4"/>
    </row>
    <row r="72" spans="1:15" ht="14.25" hidden="1">
      <c r="A72" s="12" t="s">
        <v>95</v>
      </c>
      <c r="B72" s="13" t="s">
        <v>96</v>
      </c>
      <c r="C72" s="14" t="s">
        <v>106</v>
      </c>
      <c r="D72" s="11">
        <v>7</v>
      </c>
      <c r="E72" s="11">
        <v>0</v>
      </c>
      <c r="F72" s="11" t="str">
        <f t="shared" si="8"/>
        <v>0</v>
      </c>
      <c r="G72" s="4">
        <f t="shared" si="9"/>
        <v>0</v>
      </c>
      <c r="H72" s="4">
        <f t="shared" si="10"/>
        <v>0</v>
      </c>
      <c r="I72" s="4">
        <f t="shared" si="11"/>
        <v>0</v>
      </c>
      <c r="J72" s="4" t="str">
        <f t="shared" si="6"/>
        <v>0</v>
      </c>
      <c r="K72" s="4">
        <f t="shared" si="7"/>
        <v>0</v>
      </c>
      <c r="L72" s="4"/>
      <c r="M72" s="4"/>
      <c r="N72" s="4"/>
      <c r="O72" s="4"/>
    </row>
    <row r="73" spans="1:15" ht="14.25" hidden="1">
      <c r="A73" s="12" t="s">
        <v>97</v>
      </c>
      <c r="B73" s="13" t="s">
        <v>98</v>
      </c>
      <c r="C73" s="14" t="s">
        <v>106</v>
      </c>
      <c r="D73" s="11">
        <v>7</v>
      </c>
      <c r="E73" s="11">
        <v>0</v>
      </c>
      <c r="F73" s="11" t="str">
        <f t="shared" si="8"/>
        <v>0</v>
      </c>
      <c r="G73" s="4">
        <f t="shared" si="9"/>
        <v>0</v>
      </c>
      <c r="H73" s="4">
        <f t="shared" si="10"/>
        <v>0</v>
      </c>
      <c r="I73" s="4">
        <f t="shared" si="11"/>
        <v>0</v>
      </c>
      <c r="J73" s="4" t="str">
        <f t="shared" si="6"/>
        <v>0</v>
      </c>
      <c r="K73" s="4">
        <f t="shared" si="7"/>
        <v>0</v>
      </c>
      <c r="L73" s="4"/>
      <c r="M73" s="4"/>
      <c r="N73" s="4"/>
      <c r="O73" s="4"/>
    </row>
    <row r="74" spans="1:15" ht="14.25" hidden="1">
      <c r="A74" s="12" t="s">
        <v>99</v>
      </c>
      <c r="B74" s="13" t="s">
        <v>100</v>
      </c>
      <c r="C74" s="14" t="s">
        <v>106</v>
      </c>
      <c r="D74" s="11">
        <v>7</v>
      </c>
      <c r="E74" s="11">
        <v>0</v>
      </c>
      <c r="F74" s="11" t="str">
        <f t="shared" si="8"/>
        <v>0</v>
      </c>
      <c r="G74" s="4">
        <f t="shared" si="9"/>
        <v>0</v>
      </c>
      <c r="H74" s="4">
        <f t="shared" si="10"/>
        <v>0</v>
      </c>
      <c r="I74" s="4">
        <f t="shared" si="11"/>
        <v>0</v>
      </c>
      <c r="J74" s="4" t="str">
        <f t="shared" si="6"/>
        <v>0</v>
      </c>
      <c r="K74" s="4">
        <f t="shared" si="7"/>
        <v>0</v>
      </c>
      <c r="L74" s="4"/>
      <c r="M74" s="4"/>
      <c r="N74" s="4"/>
      <c r="O74" s="4"/>
    </row>
    <row r="75" spans="1:15" ht="14.25" hidden="1">
      <c r="A75" s="9" t="s">
        <v>194</v>
      </c>
      <c r="B75" s="9"/>
      <c r="C75" s="4"/>
      <c r="D75" s="4"/>
      <c r="E75" s="4"/>
      <c r="F75" s="4"/>
      <c r="G75" s="4"/>
      <c r="H75" s="4">
        <f>SUM(H48:H74)</f>
        <v>0</v>
      </c>
      <c r="I75" s="4"/>
      <c r="J75" s="4"/>
      <c r="K75" s="4">
        <f>SUM(K4:K74)</f>
        <v>0</v>
      </c>
      <c r="L75" s="4"/>
      <c r="M75" s="4"/>
      <c r="N75" s="4"/>
      <c r="O75" s="4"/>
    </row>
  </sheetData>
  <sheetProtection/>
  <mergeCells count="1">
    <mergeCell ref="A1:O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O111"/>
  <sheetViews>
    <sheetView zoomScalePageLayoutView="0" workbookViewId="0" topLeftCell="A1">
      <pane ySplit="3" topLeftCell="BM31" activePane="bottomLeft" state="frozen"/>
      <selection pane="topLeft" activeCell="A1" sqref="A1"/>
      <selection pane="bottomLeft" activeCell="D87" sqref="D87"/>
    </sheetView>
  </sheetViews>
  <sheetFormatPr defaultColWidth="9.00390625" defaultRowHeight="14.25"/>
  <cols>
    <col min="1" max="1" width="13.00390625" style="0" customWidth="1"/>
    <col min="2" max="2" width="16.375" style="0" customWidth="1"/>
    <col min="3" max="3" width="9.50390625" style="0" customWidth="1"/>
    <col min="4" max="4" width="10.00390625" style="0" customWidth="1"/>
    <col min="5" max="5" width="8.25390625" style="0" customWidth="1"/>
    <col min="6" max="6" width="5.50390625" style="0" customWidth="1"/>
    <col min="7" max="7" width="9.50390625" style="0" hidden="1" customWidth="1"/>
    <col min="8" max="8" width="16.125" style="0" hidden="1" customWidth="1"/>
    <col min="9" max="9" width="11.625" style="0" hidden="1" customWidth="1"/>
    <col min="10" max="11" width="16.125" style="0" hidden="1" customWidth="1"/>
    <col min="12" max="12" width="8.625" style="0" customWidth="1"/>
    <col min="13" max="13" width="5.625" style="0" customWidth="1"/>
    <col min="14" max="14" width="7.875" style="0" customWidth="1"/>
    <col min="15" max="15" width="6.125" style="0" customWidth="1"/>
  </cols>
  <sheetData>
    <row r="1" spans="1:15" ht="87.75" customHeight="1">
      <c r="A1" s="40" t="s">
        <v>114</v>
      </c>
      <c r="B1" s="40"/>
      <c r="C1" s="40"/>
      <c r="D1" s="40"/>
      <c r="E1" s="40"/>
      <c r="F1" s="40"/>
      <c r="G1" s="40"/>
      <c r="H1" s="40"/>
      <c r="I1" s="40"/>
      <c r="J1" s="40"/>
      <c r="K1" s="40"/>
      <c r="L1" s="40"/>
      <c r="M1" s="40"/>
      <c r="N1" s="40"/>
      <c r="O1" s="40"/>
    </row>
    <row r="2" spans="1:15" ht="14.25">
      <c r="A2" s="4" t="s">
        <v>183</v>
      </c>
      <c r="B2" s="5">
        <f>H56+H82+H111</f>
        <v>0</v>
      </c>
      <c r="C2" s="4" t="s">
        <v>103</v>
      </c>
      <c r="D2" s="6" t="e">
        <f>I56/H56</f>
        <v>#DIV/0!</v>
      </c>
      <c r="E2" s="4" t="s">
        <v>107</v>
      </c>
      <c r="F2" s="5">
        <f>H56</f>
        <v>0</v>
      </c>
      <c r="G2" s="4" t="e">
        <f>D2*F2</f>
        <v>#DIV/0!</v>
      </c>
      <c r="H2" s="4">
        <f>F2*1.9</f>
        <v>0</v>
      </c>
      <c r="I2" s="4" t="e">
        <f>H2-G2</f>
        <v>#DIV/0!</v>
      </c>
      <c r="J2" s="4"/>
      <c r="K2" s="4"/>
      <c r="L2" s="4" t="s">
        <v>108</v>
      </c>
      <c r="M2" s="5">
        <f>H82</f>
        <v>0</v>
      </c>
      <c r="N2" s="4" t="s">
        <v>109</v>
      </c>
      <c r="O2" s="5">
        <f>H111</f>
        <v>0</v>
      </c>
    </row>
    <row r="3" spans="1:15" s="1" customFormat="1" ht="18.75" customHeight="1">
      <c r="A3" s="7" t="s">
        <v>0</v>
      </c>
      <c r="B3" s="7" t="s">
        <v>1</v>
      </c>
      <c r="C3" s="7" t="s">
        <v>25</v>
      </c>
      <c r="D3" s="7" t="s">
        <v>4</v>
      </c>
      <c r="E3" s="7" t="s">
        <v>2</v>
      </c>
      <c r="F3" s="7" t="s">
        <v>3</v>
      </c>
      <c r="G3" s="8" t="s">
        <v>184</v>
      </c>
      <c r="H3" s="8" t="s">
        <v>26</v>
      </c>
      <c r="I3" s="8" t="s">
        <v>185</v>
      </c>
      <c r="J3" s="8" t="s">
        <v>186</v>
      </c>
      <c r="K3" s="8" t="s">
        <v>187</v>
      </c>
      <c r="L3" s="18" t="s">
        <v>188</v>
      </c>
      <c r="M3" s="19" t="e">
        <f>IF(I2&gt;0,I2,"0")</f>
        <v>#DIV/0!</v>
      </c>
      <c r="N3" s="18" t="s">
        <v>189</v>
      </c>
      <c r="O3" s="19">
        <f>K111</f>
        <v>0</v>
      </c>
    </row>
    <row r="4" spans="1:15" ht="14.25">
      <c r="A4" s="4" t="s">
        <v>362</v>
      </c>
      <c r="B4" s="4" t="s">
        <v>363</v>
      </c>
      <c r="C4" s="22" t="s">
        <v>116</v>
      </c>
      <c r="D4" s="11">
        <v>2</v>
      </c>
      <c r="E4" s="11">
        <v>0</v>
      </c>
      <c r="F4" s="11" t="str">
        <f>IF(E4&gt;94,"4.5",IF(E4&gt;89,"4.0",IF(E4&gt;84,"3.5",IF(E4&gt;79,"3.0",IF(E4&gt;74,"2.5",IF(E4&gt;69,"2.0",IF(E4&gt;64,"1.5",IF(E4&gt;=60,"1.0","0"))))))))</f>
        <v>0</v>
      </c>
      <c r="G4" s="4">
        <f>F4*1</f>
        <v>0</v>
      </c>
      <c r="H4" s="4">
        <f aca="true" t="shared" si="0" ref="H4:H11">IF(G4&gt;0,D4,0)</f>
        <v>0</v>
      </c>
      <c r="I4" s="4">
        <f aca="true" t="shared" si="1" ref="I4:I11">F4*H4</f>
        <v>0</v>
      </c>
      <c r="J4" s="4" t="str">
        <f aca="true" t="shared" si="2" ref="J4:J11">IF(E4&gt;59,"0",IF(E4&gt;0,"1","0"))</f>
        <v>0</v>
      </c>
      <c r="K4" s="4">
        <f aca="true" t="shared" si="3" ref="K4:K11">J4*D4</f>
        <v>0</v>
      </c>
      <c r="L4" s="4"/>
      <c r="M4" s="4"/>
      <c r="N4" s="4"/>
      <c r="O4" s="4"/>
    </row>
    <row r="5" spans="1:15" ht="14.25">
      <c r="A5" s="4" t="s">
        <v>364</v>
      </c>
      <c r="B5" s="4" t="s">
        <v>365</v>
      </c>
      <c r="C5" s="22" t="s">
        <v>116</v>
      </c>
      <c r="D5" s="11">
        <v>2</v>
      </c>
      <c r="E5" s="11">
        <v>0</v>
      </c>
      <c r="F5" s="11" t="str">
        <f aca="true" t="shared" si="4" ref="F5:F81">IF(E5&gt;94,"4.5",IF(E5&gt;89,"4.0",IF(E5&gt;84,"3.5",IF(E5&gt;79,"3.0",IF(E5&gt;74,"2.5",IF(E5&gt;69,"2.0",IF(E5&gt;64,"1.5",IF(E5&gt;=60,"1.0","0"))))))))</f>
        <v>0</v>
      </c>
      <c r="G5" s="4">
        <f aca="true" t="shared" si="5" ref="G5:G81">F5*1</f>
        <v>0</v>
      </c>
      <c r="H5" s="4">
        <f t="shared" si="0"/>
        <v>0</v>
      </c>
      <c r="I5" s="4">
        <f t="shared" si="1"/>
        <v>0</v>
      </c>
      <c r="J5" s="4" t="str">
        <f t="shared" si="2"/>
        <v>0</v>
      </c>
      <c r="K5" s="4">
        <f t="shared" si="3"/>
        <v>0</v>
      </c>
      <c r="L5" s="4"/>
      <c r="M5" s="4"/>
      <c r="N5" s="4"/>
      <c r="O5" s="4"/>
    </row>
    <row r="6" spans="1:15" ht="14.25">
      <c r="A6" s="4" t="s">
        <v>366</v>
      </c>
      <c r="B6" s="4" t="s">
        <v>261</v>
      </c>
      <c r="C6" s="22" t="s">
        <v>116</v>
      </c>
      <c r="D6" s="11">
        <v>2</v>
      </c>
      <c r="E6" s="11">
        <v>0</v>
      </c>
      <c r="F6" s="11" t="str">
        <f t="shared" si="4"/>
        <v>0</v>
      </c>
      <c r="G6" s="4">
        <f t="shared" si="5"/>
        <v>0</v>
      </c>
      <c r="H6" s="4">
        <f t="shared" si="0"/>
        <v>0</v>
      </c>
      <c r="I6" s="4">
        <f t="shared" si="1"/>
        <v>0</v>
      </c>
      <c r="J6" s="4" t="str">
        <f t="shared" si="2"/>
        <v>0</v>
      </c>
      <c r="K6" s="4">
        <f t="shared" si="3"/>
        <v>0</v>
      </c>
      <c r="L6" s="4"/>
      <c r="M6" s="4"/>
      <c r="N6" s="4"/>
      <c r="O6" s="4"/>
    </row>
    <row r="7" spans="1:15" ht="14.25">
      <c r="A7" s="4" t="s">
        <v>367</v>
      </c>
      <c r="B7" s="4" t="s">
        <v>263</v>
      </c>
      <c r="C7" s="22" t="s">
        <v>116</v>
      </c>
      <c r="D7" s="11">
        <v>2</v>
      </c>
      <c r="E7" s="11">
        <v>0</v>
      </c>
      <c r="F7" s="11" t="str">
        <f t="shared" si="4"/>
        <v>0</v>
      </c>
      <c r="G7" s="4">
        <f t="shared" si="5"/>
        <v>0</v>
      </c>
      <c r="H7" s="4">
        <f t="shared" si="0"/>
        <v>0</v>
      </c>
      <c r="I7" s="4">
        <f t="shared" si="1"/>
        <v>0</v>
      </c>
      <c r="J7" s="4" t="str">
        <f t="shared" si="2"/>
        <v>0</v>
      </c>
      <c r="K7" s="4">
        <f t="shared" si="3"/>
        <v>0</v>
      </c>
      <c r="L7" s="4"/>
      <c r="M7" s="4"/>
      <c r="N7" s="4"/>
      <c r="O7" s="4"/>
    </row>
    <row r="8" spans="1:15" ht="14.25">
      <c r="A8" s="4" t="s">
        <v>368</v>
      </c>
      <c r="B8" s="4" t="s">
        <v>265</v>
      </c>
      <c r="C8" s="22" t="s">
        <v>116</v>
      </c>
      <c r="D8" s="11">
        <v>2</v>
      </c>
      <c r="E8" s="11">
        <v>0</v>
      </c>
      <c r="F8" s="11" t="str">
        <f t="shared" si="4"/>
        <v>0</v>
      </c>
      <c r="G8" s="4">
        <f t="shared" si="5"/>
        <v>0</v>
      </c>
      <c r="H8" s="4">
        <f t="shared" si="0"/>
        <v>0</v>
      </c>
      <c r="I8" s="4">
        <f t="shared" si="1"/>
        <v>0</v>
      </c>
      <c r="J8" s="4" t="str">
        <f t="shared" si="2"/>
        <v>0</v>
      </c>
      <c r="K8" s="4">
        <f t="shared" si="3"/>
        <v>0</v>
      </c>
      <c r="L8" s="4"/>
      <c r="M8" s="4"/>
      <c r="N8" s="4"/>
      <c r="O8" s="4"/>
    </row>
    <row r="9" spans="1:15" ht="14.25">
      <c r="A9" s="4" t="s">
        <v>369</v>
      </c>
      <c r="B9" s="4" t="s">
        <v>267</v>
      </c>
      <c r="C9" s="22" t="s">
        <v>116</v>
      </c>
      <c r="D9" s="11">
        <v>2</v>
      </c>
      <c r="E9" s="11">
        <v>0</v>
      </c>
      <c r="F9" s="11" t="str">
        <f t="shared" si="4"/>
        <v>0</v>
      </c>
      <c r="G9" s="4">
        <f t="shared" si="5"/>
        <v>0</v>
      </c>
      <c r="H9" s="4">
        <f t="shared" si="0"/>
        <v>0</v>
      </c>
      <c r="I9" s="4">
        <f t="shared" si="1"/>
        <v>0</v>
      </c>
      <c r="J9" s="4" t="str">
        <f t="shared" si="2"/>
        <v>0</v>
      </c>
      <c r="K9" s="4">
        <f t="shared" si="3"/>
        <v>0</v>
      </c>
      <c r="L9" s="4"/>
      <c r="M9" s="4"/>
      <c r="N9" s="4"/>
      <c r="O9" s="4"/>
    </row>
    <row r="10" spans="1:15" ht="14.25">
      <c r="A10" s="4" t="s">
        <v>370</v>
      </c>
      <c r="B10" s="4" t="s">
        <v>371</v>
      </c>
      <c r="C10" s="22" t="s">
        <v>116</v>
      </c>
      <c r="D10" s="11">
        <v>2</v>
      </c>
      <c r="E10" s="11">
        <v>0</v>
      </c>
      <c r="F10" s="11" t="str">
        <f t="shared" si="4"/>
        <v>0</v>
      </c>
      <c r="G10" s="4">
        <f t="shared" si="5"/>
        <v>0</v>
      </c>
      <c r="H10" s="4">
        <f t="shared" si="0"/>
        <v>0</v>
      </c>
      <c r="I10" s="4">
        <f t="shared" si="1"/>
        <v>0</v>
      </c>
      <c r="J10" s="4" t="str">
        <f t="shared" si="2"/>
        <v>0</v>
      </c>
      <c r="K10" s="4">
        <f t="shared" si="3"/>
        <v>0</v>
      </c>
      <c r="L10" s="4"/>
      <c r="M10" s="4"/>
      <c r="N10" s="4"/>
      <c r="O10" s="4"/>
    </row>
    <row r="11" spans="1:15" ht="14.25">
      <c r="A11" s="4" t="s">
        <v>372</v>
      </c>
      <c r="B11" s="4" t="s">
        <v>373</v>
      </c>
      <c r="C11" s="22" t="s">
        <v>116</v>
      </c>
      <c r="D11" s="11">
        <v>2</v>
      </c>
      <c r="E11" s="11">
        <v>0</v>
      </c>
      <c r="F11" s="11" t="str">
        <f t="shared" si="4"/>
        <v>0</v>
      </c>
      <c r="G11" s="4">
        <f t="shared" si="5"/>
        <v>0</v>
      </c>
      <c r="H11" s="4">
        <f t="shared" si="0"/>
        <v>0</v>
      </c>
      <c r="I11" s="4">
        <f t="shared" si="1"/>
        <v>0</v>
      </c>
      <c r="J11" s="4" t="str">
        <f t="shared" si="2"/>
        <v>0</v>
      </c>
      <c r="K11" s="4">
        <f t="shared" si="3"/>
        <v>0</v>
      </c>
      <c r="L11" s="4"/>
      <c r="M11" s="4"/>
      <c r="N11" s="4"/>
      <c r="O11" s="4"/>
    </row>
    <row r="12" spans="1:15" ht="14.25">
      <c r="A12" s="4" t="s">
        <v>374</v>
      </c>
      <c r="B12" s="4" t="s">
        <v>269</v>
      </c>
      <c r="C12" s="22" t="s">
        <v>116</v>
      </c>
      <c r="D12" s="11">
        <v>2</v>
      </c>
      <c r="E12" s="11">
        <v>0</v>
      </c>
      <c r="F12" s="11" t="str">
        <f t="shared" si="4"/>
        <v>0</v>
      </c>
      <c r="G12" s="4">
        <f t="shared" si="5"/>
        <v>0</v>
      </c>
      <c r="H12" s="4">
        <f aca="true" t="shared" si="6" ref="H12:H26">IF(G12&gt;0,D12,0)</f>
        <v>0</v>
      </c>
      <c r="I12" s="4">
        <f aca="true" t="shared" si="7" ref="I12:I26">F12*H12</f>
        <v>0</v>
      </c>
      <c r="J12" s="4" t="str">
        <f aca="true" t="shared" si="8" ref="J12:J26">IF(E12&gt;59,"0",IF(E12&gt;0,"1","0"))</f>
        <v>0</v>
      </c>
      <c r="K12" s="4">
        <f aca="true" t="shared" si="9" ref="K12:K26">J12*D12</f>
        <v>0</v>
      </c>
      <c r="L12" s="4"/>
      <c r="M12" s="4"/>
      <c r="N12" s="4"/>
      <c r="O12" s="4"/>
    </row>
    <row r="13" spans="1:15" ht="14.25">
      <c r="A13" s="4" t="s">
        <v>375</v>
      </c>
      <c r="B13" s="4" t="s">
        <v>273</v>
      </c>
      <c r="C13" s="22" t="s">
        <v>116</v>
      </c>
      <c r="D13" s="11">
        <v>2</v>
      </c>
      <c r="E13" s="11">
        <v>0</v>
      </c>
      <c r="F13" s="11" t="str">
        <f t="shared" si="4"/>
        <v>0</v>
      </c>
      <c r="G13" s="4">
        <f t="shared" si="5"/>
        <v>0</v>
      </c>
      <c r="H13" s="4">
        <f t="shared" si="6"/>
        <v>0</v>
      </c>
      <c r="I13" s="4">
        <f t="shared" si="7"/>
        <v>0</v>
      </c>
      <c r="J13" s="4" t="str">
        <f t="shared" si="8"/>
        <v>0</v>
      </c>
      <c r="K13" s="4">
        <f t="shared" si="9"/>
        <v>0</v>
      </c>
      <c r="L13" s="4"/>
      <c r="M13" s="4"/>
      <c r="N13" s="4"/>
      <c r="O13" s="4"/>
    </row>
    <row r="14" spans="1:15" ht="14.25">
      <c r="A14" s="4" t="s">
        <v>376</v>
      </c>
      <c r="B14" s="4" t="s">
        <v>271</v>
      </c>
      <c r="C14" s="22" t="s">
        <v>116</v>
      </c>
      <c r="D14" s="11">
        <v>2</v>
      </c>
      <c r="E14" s="11">
        <v>0</v>
      </c>
      <c r="F14" s="11" t="str">
        <f t="shared" si="4"/>
        <v>0</v>
      </c>
      <c r="G14" s="4">
        <f t="shared" si="5"/>
        <v>0</v>
      </c>
      <c r="H14" s="4">
        <f t="shared" si="6"/>
        <v>0</v>
      </c>
      <c r="I14" s="4">
        <f t="shared" si="7"/>
        <v>0</v>
      </c>
      <c r="J14" s="4" t="str">
        <f t="shared" si="8"/>
        <v>0</v>
      </c>
      <c r="K14" s="4">
        <f t="shared" si="9"/>
        <v>0</v>
      </c>
      <c r="L14" s="4"/>
      <c r="M14" s="4"/>
      <c r="N14" s="4"/>
      <c r="O14" s="4"/>
    </row>
    <row r="15" spans="1:15" ht="14.25">
      <c r="A15" s="4" t="s">
        <v>377</v>
      </c>
      <c r="B15" s="4" t="s">
        <v>275</v>
      </c>
      <c r="C15" s="22" t="s">
        <v>116</v>
      </c>
      <c r="D15" s="11">
        <v>2</v>
      </c>
      <c r="E15" s="11">
        <v>0</v>
      </c>
      <c r="F15" s="11" t="str">
        <f t="shared" si="4"/>
        <v>0</v>
      </c>
      <c r="G15" s="4">
        <f t="shared" si="5"/>
        <v>0</v>
      </c>
      <c r="H15" s="4">
        <f t="shared" si="6"/>
        <v>0</v>
      </c>
      <c r="I15" s="4">
        <f t="shared" si="7"/>
        <v>0</v>
      </c>
      <c r="J15" s="4" t="str">
        <f t="shared" si="8"/>
        <v>0</v>
      </c>
      <c r="K15" s="4">
        <f t="shared" si="9"/>
        <v>0</v>
      </c>
      <c r="L15" s="4"/>
      <c r="M15" s="4"/>
      <c r="N15" s="4"/>
      <c r="O15" s="4"/>
    </row>
    <row r="16" spans="1:15" ht="14.25">
      <c r="A16" s="4" t="s">
        <v>378</v>
      </c>
      <c r="B16" s="4" t="s">
        <v>379</v>
      </c>
      <c r="C16" s="22" t="s">
        <v>116</v>
      </c>
      <c r="D16" s="11">
        <v>2</v>
      </c>
      <c r="E16" s="11">
        <v>0</v>
      </c>
      <c r="F16" s="11" t="str">
        <f t="shared" si="4"/>
        <v>0</v>
      </c>
      <c r="G16" s="4">
        <f t="shared" si="5"/>
        <v>0</v>
      </c>
      <c r="H16" s="4">
        <f t="shared" si="6"/>
        <v>0</v>
      </c>
      <c r="I16" s="4">
        <f t="shared" si="7"/>
        <v>0</v>
      </c>
      <c r="J16" s="4" t="str">
        <f t="shared" si="8"/>
        <v>0</v>
      </c>
      <c r="K16" s="4">
        <f t="shared" si="9"/>
        <v>0</v>
      </c>
      <c r="L16" s="4"/>
      <c r="M16" s="4"/>
      <c r="N16" s="4"/>
      <c r="O16" s="4"/>
    </row>
    <row r="17" spans="1:15" ht="14.25">
      <c r="A17" s="4" t="s">
        <v>380</v>
      </c>
      <c r="B17" s="4" t="s">
        <v>381</v>
      </c>
      <c r="C17" s="22" t="s">
        <v>116</v>
      </c>
      <c r="D17" s="11">
        <v>2</v>
      </c>
      <c r="E17" s="11">
        <v>0</v>
      </c>
      <c r="F17" s="11" t="str">
        <f t="shared" si="4"/>
        <v>0</v>
      </c>
      <c r="G17" s="4">
        <f t="shared" si="5"/>
        <v>0</v>
      </c>
      <c r="H17" s="4">
        <f t="shared" si="6"/>
        <v>0</v>
      </c>
      <c r="I17" s="4">
        <f t="shared" si="7"/>
        <v>0</v>
      </c>
      <c r="J17" s="4" t="str">
        <f t="shared" si="8"/>
        <v>0</v>
      </c>
      <c r="K17" s="4">
        <f t="shared" si="9"/>
        <v>0</v>
      </c>
      <c r="L17" s="4"/>
      <c r="M17" s="4"/>
      <c r="N17" s="4"/>
      <c r="O17" s="4"/>
    </row>
    <row r="18" spans="1:15" ht="14.25">
      <c r="A18" s="4" t="s">
        <v>382</v>
      </c>
      <c r="B18" s="4" t="s">
        <v>277</v>
      </c>
      <c r="C18" s="22" t="s">
        <v>116</v>
      </c>
      <c r="D18" s="11">
        <v>2</v>
      </c>
      <c r="E18" s="11">
        <v>0</v>
      </c>
      <c r="F18" s="11" t="str">
        <f t="shared" si="4"/>
        <v>0</v>
      </c>
      <c r="G18" s="4">
        <f t="shared" si="5"/>
        <v>0</v>
      </c>
      <c r="H18" s="4">
        <f t="shared" si="6"/>
        <v>0</v>
      </c>
      <c r="I18" s="4">
        <f t="shared" si="7"/>
        <v>0</v>
      </c>
      <c r="J18" s="4" t="str">
        <f t="shared" si="8"/>
        <v>0</v>
      </c>
      <c r="K18" s="4">
        <f t="shared" si="9"/>
        <v>0</v>
      </c>
      <c r="L18" s="4"/>
      <c r="M18" s="4"/>
      <c r="N18" s="4"/>
      <c r="O18" s="4"/>
    </row>
    <row r="19" spans="1:15" ht="14.25">
      <c r="A19" s="4" t="s">
        <v>383</v>
      </c>
      <c r="B19" s="4" t="s">
        <v>281</v>
      </c>
      <c r="C19" s="22" t="s">
        <v>116</v>
      </c>
      <c r="D19" s="11">
        <v>2</v>
      </c>
      <c r="E19" s="11">
        <v>0</v>
      </c>
      <c r="F19" s="11" t="str">
        <f t="shared" si="4"/>
        <v>0</v>
      </c>
      <c r="G19" s="4">
        <f t="shared" si="5"/>
        <v>0</v>
      </c>
      <c r="H19" s="4">
        <f t="shared" si="6"/>
        <v>0</v>
      </c>
      <c r="I19" s="4">
        <f t="shared" si="7"/>
        <v>0</v>
      </c>
      <c r="J19" s="4" t="str">
        <f t="shared" si="8"/>
        <v>0</v>
      </c>
      <c r="K19" s="4">
        <f t="shared" si="9"/>
        <v>0</v>
      </c>
      <c r="L19" s="4"/>
      <c r="M19" s="4"/>
      <c r="N19" s="4"/>
      <c r="O19" s="4"/>
    </row>
    <row r="20" spans="1:15" ht="14.25">
      <c r="A20" s="4" t="s">
        <v>384</v>
      </c>
      <c r="B20" s="4" t="s">
        <v>279</v>
      </c>
      <c r="C20" s="22" t="s">
        <v>116</v>
      </c>
      <c r="D20" s="11">
        <v>2</v>
      </c>
      <c r="E20" s="11">
        <v>0</v>
      </c>
      <c r="F20" s="11" t="str">
        <f t="shared" si="4"/>
        <v>0</v>
      </c>
      <c r="G20" s="4">
        <f t="shared" si="5"/>
        <v>0</v>
      </c>
      <c r="H20" s="4">
        <f t="shared" si="6"/>
        <v>0</v>
      </c>
      <c r="I20" s="4">
        <f t="shared" si="7"/>
        <v>0</v>
      </c>
      <c r="J20" s="4" t="str">
        <f t="shared" si="8"/>
        <v>0</v>
      </c>
      <c r="K20" s="4">
        <f t="shared" si="9"/>
        <v>0</v>
      </c>
      <c r="L20" s="4"/>
      <c r="M20" s="4"/>
      <c r="N20" s="4"/>
      <c r="O20" s="4"/>
    </row>
    <row r="21" spans="1:15" ht="14.25">
      <c r="A21" s="4" t="s">
        <v>385</v>
      </c>
      <c r="B21" s="4" t="s">
        <v>283</v>
      </c>
      <c r="C21" s="22" t="s">
        <v>116</v>
      </c>
      <c r="D21" s="11">
        <v>2</v>
      </c>
      <c r="E21" s="11">
        <v>0</v>
      </c>
      <c r="F21" s="11" t="str">
        <f t="shared" si="4"/>
        <v>0</v>
      </c>
      <c r="G21" s="4">
        <f t="shared" si="5"/>
        <v>0</v>
      </c>
      <c r="H21" s="4">
        <f t="shared" si="6"/>
        <v>0</v>
      </c>
      <c r="I21" s="4">
        <f t="shared" si="7"/>
        <v>0</v>
      </c>
      <c r="J21" s="4" t="str">
        <f t="shared" si="8"/>
        <v>0</v>
      </c>
      <c r="K21" s="4">
        <f t="shared" si="9"/>
        <v>0</v>
      </c>
      <c r="L21" s="4"/>
      <c r="M21" s="4"/>
      <c r="N21" s="4"/>
      <c r="O21" s="4"/>
    </row>
    <row r="22" spans="1:15" ht="14.25">
      <c r="A22" s="4" t="s">
        <v>284</v>
      </c>
      <c r="B22" s="4" t="s">
        <v>285</v>
      </c>
      <c r="C22" s="22" t="s">
        <v>116</v>
      </c>
      <c r="D22" s="11">
        <v>2</v>
      </c>
      <c r="E22" s="11">
        <v>0</v>
      </c>
      <c r="F22" s="11" t="str">
        <f t="shared" si="4"/>
        <v>0</v>
      </c>
      <c r="G22" s="4">
        <f t="shared" si="5"/>
        <v>0</v>
      </c>
      <c r="H22" s="4">
        <f t="shared" si="6"/>
        <v>0</v>
      </c>
      <c r="I22" s="4">
        <f t="shared" si="7"/>
        <v>0</v>
      </c>
      <c r="J22" s="4" t="str">
        <f t="shared" si="8"/>
        <v>0</v>
      </c>
      <c r="K22" s="4">
        <f t="shared" si="9"/>
        <v>0</v>
      </c>
      <c r="L22" s="4"/>
      <c r="M22" s="4"/>
      <c r="N22" s="4"/>
      <c r="O22" s="4"/>
    </row>
    <row r="23" spans="1:15" ht="14.25">
      <c r="A23" s="4" t="s">
        <v>286</v>
      </c>
      <c r="B23" s="4" t="s">
        <v>287</v>
      </c>
      <c r="C23" s="22" t="s">
        <v>116</v>
      </c>
      <c r="D23" s="11">
        <v>3</v>
      </c>
      <c r="E23" s="11">
        <v>0</v>
      </c>
      <c r="F23" s="11" t="str">
        <f t="shared" si="4"/>
        <v>0</v>
      </c>
      <c r="G23" s="4">
        <f t="shared" si="5"/>
        <v>0</v>
      </c>
      <c r="H23" s="4">
        <f t="shared" si="6"/>
        <v>0</v>
      </c>
      <c r="I23" s="4">
        <f t="shared" si="7"/>
        <v>0</v>
      </c>
      <c r="J23" s="4" t="str">
        <f t="shared" si="8"/>
        <v>0</v>
      </c>
      <c r="K23" s="4">
        <f t="shared" si="9"/>
        <v>0</v>
      </c>
      <c r="L23" s="4"/>
      <c r="M23" s="4"/>
      <c r="N23" s="4"/>
      <c r="O23" s="4"/>
    </row>
    <row r="24" spans="1:15" ht="14.25">
      <c r="A24" s="4" t="s">
        <v>288</v>
      </c>
      <c r="B24" s="4" t="s">
        <v>289</v>
      </c>
      <c r="C24" s="22" t="s">
        <v>116</v>
      </c>
      <c r="D24" s="11">
        <v>6</v>
      </c>
      <c r="E24" s="11">
        <v>0</v>
      </c>
      <c r="F24" s="11" t="str">
        <f t="shared" si="4"/>
        <v>0</v>
      </c>
      <c r="G24" s="4">
        <f t="shared" si="5"/>
        <v>0</v>
      </c>
      <c r="H24" s="4">
        <f t="shared" si="6"/>
        <v>0</v>
      </c>
      <c r="I24" s="4">
        <f t="shared" si="7"/>
        <v>0</v>
      </c>
      <c r="J24" s="4" t="str">
        <f t="shared" si="8"/>
        <v>0</v>
      </c>
      <c r="K24" s="4">
        <f t="shared" si="9"/>
        <v>0</v>
      </c>
      <c r="L24" s="4"/>
      <c r="M24" s="4"/>
      <c r="N24" s="4"/>
      <c r="O24" s="4"/>
    </row>
    <row r="25" spans="1:15" ht="14.25">
      <c r="A25" s="4" t="s">
        <v>290</v>
      </c>
      <c r="B25" s="4" t="s">
        <v>291</v>
      </c>
      <c r="C25" s="22" t="s">
        <v>116</v>
      </c>
      <c r="D25" s="11">
        <v>2</v>
      </c>
      <c r="E25" s="11">
        <v>0</v>
      </c>
      <c r="F25" s="11" t="str">
        <f t="shared" si="4"/>
        <v>0</v>
      </c>
      <c r="G25" s="4">
        <f t="shared" si="5"/>
        <v>0</v>
      </c>
      <c r="H25" s="4">
        <f t="shared" si="6"/>
        <v>0</v>
      </c>
      <c r="I25" s="4">
        <f t="shared" si="7"/>
        <v>0</v>
      </c>
      <c r="J25" s="4" t="str">
        <f t="shared" si="8"/>
        <v>0</v>
      </c>
      <c r="K25" s="4">
        <f t="shared" si="9"/>
        <v>0</v>
      </c>
      <c r="L25" s="4"/>
      <c r="M25" s="4"/>
      <c r="N25" s="4"/>
      <c r="O25" s="4"/>
    </row>
    <row r="26" spans="1:15" ht="14.25">
      <c r="A26" s="4" t="s">
        <v>292</v>
      </c>
      <c r="B26" s="4" t="s">
        <v>293</v>
      </c>
      <c r="C26" s="22" t="s">
        <v>116</v>
      </c>
      <c r="D26" s="11">
        <v>3</v>
      </c>
      <c r="E26" s="11">
        <v>0</v>
      </c>
      <c r="F26" s="11" t="str">
        <f t="shared" si="4"/>
        <v>0</v>
      </c>
      <c r="G26" s="4">
        <f t="shared" si="5"/>
        <v>0</v>
      </c>
      <c r="H26" s="4">
        <f t="shared" si="6"/>
        <v>0</v>
      </c>
      <c r="I26" s="4">
        <f t="shared" si="7"/>
        <v>0</v>
      </c>
      <c r="J26" s="4" t="str">
        <f t="shared" si="8"/>
        <v>0</v>
      </c>
      <c r="K26" s="4">
        <f t="shared" si="9"/>
        <v>0</v>
      </c>
      <c r="L26" s="4"/>
      <c r="M26" s="4"/>
      <c r="N26" s="4"/>
      <c r="O26" s="4"/>
    </row>
    <row r="27" spans="1:15" ht="14.25">
      <c r="A27" s="4" t="s">
        <v>294</v>
      </c>
      <c r="B27" s="4" t="s">
        <v>295</v>
      </c>
      <c r="C27" s="22" t="s">
        <v>116</v>
      </c>
      <c r="D27" s="11">
        <v>2</v>
      </c>
      <c r="E27" s="11">
        <v>0</v>
      </c>
      <c r="F27" s="11" t="str">
        <f t="shared" si="4"/>
        <v>0</v>
      </c>
      <c r="G27" s="4">
        <f t="shared" si="5"/>
        <v>0</v>
      </c>
      <c r="H27" s="4">
        <f aca="true" t="shared" si="10" ref="H27:H42">IF(G27&gt;0,D27,0)</f>
        <v>0</v>
      </c>
      <c r="I27" s="4">
        <f aca="true" t="shared" si="11" ref="I27:I42">F27*H27</f>
        <v>0</v>
      </c>
      <c r="J27" s="4" t="str">
        <f aca="true" t="shared" si="12" ref="J27:J42">IF(E27&gt;59,"0",IF(E27&gt;0,"1","0"))</f>
        <v>0</v>
      </c>
      <c r="K27" s="4">
        <f aca="true" t="shared" si="13" ref="K27:K42">J27*D27</f>
        <v>0</v>
      </c>
      <c r="L27" s="4"/>
      <c r="M27" s="4"/>
      <c r="N27" s="4"/>
      <c r="O27" s="4"/>
    </row>
    <row r="28" spans="1:15" ht="14.25">
      <c r="A28" s="4" t="s">
        <v>131</v>
      </c>
      <c r="B28" s="4" t="s">
        <v>132</v>
      </c>
      <c r="C28" s="22" t="s">
        <v>116</v>
      </c>
      <c r="D28" s="11">
        <v>1</v>
      </c>
      <c r="E28" s="11">
        <v>0</v>
      </c>
      <c r="F28" s="11" t="str">
        <f t="shared" si="4"/>
        <v>0</v>
      </c>
      <c r="G28" s="4">
        <f t="shared" si="5"/>
        <v>0</v>
      </c>
      <c r="H28" s="4">
        <f t="shared" si="10"/>
        <v>0</v>
      </c>
      <c r="I28" s="4">
        <f t="shared" si="11"/>
        <v>0</v>
      </c>
      <c r="J28" s="4" t="str">
        <f t="shared" si="12"/>
        <v>0</v>
      </c>
      <c r="K28" s="4">
        <f t="shared" si="13"/>
        <v>0</v>
      </c>
      <c r="L28" s="4"/>
      <c r="M28" s="4"/>
      <c r="N28" s="4"/>
      <c r="O28" s="4"/>
    </row>
    <row r="29" spans="1:15" ht="14.25">
      <c r="A29" s="4" t="s">
        <v>309</v>
      </c>
      <c r="B29" s="4" t="s">
        <v>310</v>
      </c>
      <c r="C29" s="22" t="s">
        <v>116</v>
      </c>
      <c r="D29" s="11">
        <v>1</v>
      </c>
      <c r="E29" s="11">
        <v>0</v>
      </c>
      <c r="F29" s="11" t="str">
        <f t="shared" si="4"/>
        <v>0</v>
      </c>
      <c r="G29" s="4">
        <f t="shared" si="5"/>
        <v>0</v>
      </c>
      <c r="H29" s="4">
        <f t="shared" si="10"/>
        <v>0</v>
      </c>
      <c r="I29" s="4">
        <f t="shared" si="11"/>
        <v>0</v>
      </c>
      <c r="J29" s="4" t="str">
        <f t="shared" si="12"/>
        <v>0</v>
      </c>
      <c r="K29" s="4">
        <f t="shared" si="13"/>
        <v>0</v>
      </c>
      <c r="L29" s="4"/>
      <c r="M29" s="4"/>
      <c r="N29" s="4"/>
      <c r="O29" s="4"/>
    </row>
    <row r="30" spans="1:15" ht="14.25">
      <c r="A30" s="4" t="s">
        <v>386</v>
      </c>
      <c r="B30" s="4" t="s">
        <v>117</v>
      </c>
      <c r="C30" s="22" t="s">
        <v>116</v>
      </c>
      <c r="D30" s="11">
        <v>5</v>
      </c>
      <c r="E30" s="11">
        <v>0</v>
      </c>
      <c r="F30" s="11" t="str">
        <f t="shared" si="4"/>
        <v>0</v>
      </c>
      <c r="G30" s="4">
        <f t="shared" si="5"/>
        <v>0</v>
      </c>
      <c r="H30" s="4">
        <f t="shared" si="10"/>
        <v>0</v>
      </c>
      <c r="I30" s="4">
        <f t="shared" si="11"/>
        <v>0</v>
      </c>
      <c r="J30" s="4" t="str">
        <f t="shared" si="12"/>
        <v>0</v>
      </c>
      <c r="K30" s="4">
        <f t="shared" si="13"/>
        <v>0</v>
      </c>
      <c r="L30" s="4"/>
      <c r="M30" s="4"/>
      <c r="N30" s="4"/>
      <c r="O30" s="4"/>
    </row>
    <row r="31" spans="1:15" ht="14.25">
      <c r="A31" s="4" t="s">
        <v>387</v>
      </c>
      <c r="B31" s="4" t="s">
        <v>128</v>
      </c>
      <c r="C31" s="22" t="s">
        <v>116</v>
      </c>
      <c r="D31" s="11">
        <v>5</v>
      </c>
      <c r="E31" s="11">
        <v>0</v>
      </c>
      <c r="F31" s="11" t="str">
        <f t="shared" si="4"/>
        <v>0</v>
      </c>
      <c r="G31" s="4">
        <f t="shared" si="5"/>
        <v>0</v>
      </c>
      <c r="H31" s="4">
        <f t="shared" si="10"/>
        <v>0</v>
      </c>
      <c r="I31" s="4">
        <f t="shared" si="11"/>
        <v>0</v>
      </c>
      <c r="J31" s="4" t="str">
        <f t="shared" si="12"/>
        <v>0</v>
      </c>
      <c r="K31" s="4">
        <f t="shared" si="13"/>
        <v>0</v>
      </c>
      <c r="L31" s="4"/>
      <c r="M31" s="4"/>
      <c r="N31" s="4"/>
      <c r="O31" s="4"/>
    </row>
    <row r="32" spans="1:15" ht="14.25">
      <c r="A32" s="4" t="s">
        <v>388</v>
      </c>
      <c r="B32" s="4" t="s">
        <v>129</v>
      </c>
      <c r="C32" s="22" t="s">
        <v>116</v>
      </c>
      <c r="D32" s="11">
        <v>5</v>
      </c>
      <c r="E32" s="11">
        <v>0</v>
      </c>
      <c r="F32" s="11" t="str">
        <f t="shared" si="4"/>
        <v>0</v>
      </c>
      <c r="G32" s="4">
        <f t="shared" si="5"/>
        <v>0</v>
      </c>
      <c r="H32" s="4">
        <f t="shared" si="10"/>
        <v>0</v>
      </c>
      <c r="I32" s="4">
        <f t="shared" si="11"/>
        <v>0</v>
      </c>
      <c r="J32" s="4" t="str">
        <f t="shared" si="12"/>
        <v>0</v>
      </c>
      <c r="K32" s="4">
        <f t="shared" si="13"/>
        <v>0</v>
      </c>
      <c r="L32" s="4"/>
      <c r="M32" s="4"/>
      <c r="N32" s="4"/>
      <c r="O32" s="4"/>
    </row>
    <row r="33" spans="1:15" ht="14.25">
      <c r="A33" s="4" t="s">
        <v>389</v>
      </c>
      <c r="B33" s="4" t="s">
        <v>115</v>
      </c>
      <c r="C33" s="22" t="s">
        <v>116</v>
      </c>
      <c r="D33" s="11">
        <v>4</v>
      </c>
      <c r="E33" s="11">
        <v>0</v>
      </c>
      <c r="F33" s="11" t="str">
        <f t="shared" si="4"/>
        <v>0</v>
      </c>
      <c r="G33" s="4">
        <f t="shared" si="5"/>
        <v>0</v>
      </c>
      <c r="H33" s="4">
        <f t="shared" si="10"/>
        <v>0</v>
      </c>
      <c r="I33" s="4">
        <f t="shared" si="11"/>
        <v>0</v>
      </c>
      <c r="J33" s="4" t="str">
        <f t="shared" si="12"/>
        <v>0</v>
      </c>
      <c r="K33" s="4">
        <f t="shared" si="13"/>
        <v>0</v>
      </c>
      <c r="L33" s="4"/>
      <c r="M33" s="4"/>
      <c r="N33" s="4"/>
      <c r="O33" s="4"/>
    </row>
    <row r="34" spans="1:15" ht="14.25">
      <c r="A34" s="4" t="s">
        <v>390</v>
      </c>
      <c r="B34" s="4" t="s">
        <v>127</v>
      </c>
      <c r="C34" s="22" t="s">
        <v>116</v>
      </c>
      <c r="D34" s="11">
        <v>4</v>
      </c>
      <c r="E34" s="11">
        <v>0</v>
      </c>
      <c r="F34" s="11" t="str">
        <f t="shared" si="4"/>
        <v>0</v>
      </c>
      <c r="G34" s="4">
        <f t="shared" si="5"/>
        <v>0</v>
      </c>
      <c r="H34" s="4">
        <f t="shared" si="10"/>
        <v>0</v>
      </c>
      <c r="I34" s="4">
        <f t="shared" si="11"/>
        <v>0</v>
      </c>
      <c r="J34" s="4" t="str">
        <f t="shared" si="12"/>
        <v>0</v>
      </c>
      <c r="K34" s="4">
        <f t="shared" si="13"/>
        <v>0</v>
      </c>
      <c r="L34" s="4"/>
      <c r="M34" s="4"/>
      <c r="N34" s="4"/>
      <c r="O34" s="4"/>
    </row>
    <row r="35" spans="1:15" ht="14.25">
      <c r="A35" s="4" t="s">
        <v>391</v>
      </c>
      <c r="B35" s="4" t="s">
        <v>118</v>
      </c>
      <c r="C35" s="22" t="s">
        <v>116</v>
      </c>
      <c r="D35" s="11">
        <v>5</v>
      </c>
      <c r="E35" s="11">
        <v>0</v>
      </c>
      <c r="F35" s="11" t="str">
        <f t="shared" si="4"/>
        <v>0</v>
      </c>
      <c r="G35" s="4">
        <f t="shared" si="5"/>
        <v>0</v>
      </c>
      <c r="H35" s="4">
        <f t="shared" si="10"/>
        <v>0</v>
      </c>
      <c r="I35" s="4">
        <f t="shared" si="11"/>
        <v>0</v>
      </c>
      <c r="J35" s="4" t="str">
        <f t="shared" si="12"/>
        <v>0</v>
      </c>
      <c r="K35" s="4">
        <f t="shared" si="13"/>
        <v>0</v>
      </c>
      <c r="L35" s="4"/>
      <c r="M35" s="4"/>
      <c r="N35" s="4"/>
      <c r="O35" s="4"/>
    </row>
    <row r="36" spans="1:15" ht="14.25">
      <c r="A36" s="4" t="s">
        <v>392</v>
      </c>
      <c r="B36" s="4" t="s">
        <v>124</v>
      </c>
      <c r="C36" s="22" t="s">
        <v>116</v>
      </c>
      <c r="D36" s="11">
        <v>4</v>
      </c>
      <c r="E36" s="11">
        <v>0</v>
      </c>
      <c r="F36" s="11" t="str">
        <f t="shared" si="4"/>
        <v>0</v>
      </c>
      <c r="G36" s="4">
        <f t="shared" si="5"/>
        <v>0</v>
      </c>
      <c r="H36" s="4">
        <f t="shared" si="10"/>
        <v>0</v>
      </c>
      <c r="I36" s="4">
        <f t="shared" si="11"/>
        <v>0</v>
      </c>
      <c r="J36" s="4" t="str">
        <f t="shared" si="12"/>
        <v>0</v>
      </c>
      <c r="K36" s="4">
        <f t="shared" si="13"/>
        <v>0</v>
      </c>
      <c r="L36" s="4"/>
      <c r="M36" s="4"/>
      <c r="N36" s="4"/>
      <c r="O36" s="4"/>
    </row>
    <row r="37" spans="1:15" ht="14.25">
      <c r="A37" s="4" t="s">
        <v>393</v>
      </c>
      <c r="B37" s="4" t="s">
        <v>130</v>
      </c>
      <c r="C37" s="22" t="s">
        <v>116</v>
      </c>
      <c r="D37" s="11">
        <v>4</v>
      </c>
      <c r="E37" s="11">
        <v>0</v>
      </c>
      <c r="F37" s="11" t="str">
        <f t="shared" si="4"/>
        <v>0</v>
      </c>
      <c r="G37" s="4">
        <f t="shared" si="5"/>
        <v>0</v>
      </c>
      <c r="H37" s="4">
        <f t="shared" si="10"/>
        <v>0</v>
      </c>
      <c r="I37" s="4">
        <f t="shared" si="11"/>
        <v>0</v>
      </c>
      <c r="J37" s="4" t="str">
        <f t="shared" si="12"/>
        <v>0</v>
      </c>
      <c r="K37" s="4">
        <f t="shared" si="13"/>
        <v>0</v>
      </c>
      <c r="L37" s="4"/>
      <c r="M37" s="4"/>
      <c r="N37" s="4"/>
      <c r="O37" s="4"/>
    </row>
    <row r="38" spans="1:15" ht="14.25">
      <c r="A38" s="4" t="s">
        <v>394</v>
      </c>
      <c r="B38" s="4" t="s">
        <v>119</v>
      </c>
      <c r="C38" s="22" t="s">
        <v>116</v>
      </c>
      <c r="D38" s="11">
        <v>4</v>
      </c>
      <c r="E38" s="11">
        <v>0</v>
      </c>
      <c r="F38" s="11" t="str">
        <f t="shared" si="4"/>
        <v>0</v>
      </c>
      <c r="G38" s="4">
        <f t="shared" si="5"/>
        <v>0</v>
      </c>
      <c r="H38" s="4">
        <f t="shared" si="10"/>
        <v>0</v>
      </c>
      <c r="I38" s="4">
        <f t="shared" si="11"/>
        <v>0</v>
      </c>
      <c r="J38" s="4" t="str">
        <f t="shared" si="12"/>
        <v>0</v>
      </c>
      <c r="K38" s="4">
        <f t="shared" si="13"/>
        <v>0</v>
      </c>
      <c r="L38" s="4"/>
      <c r="M38" s="4"/>
      <c r="N38" s="4"/>
      <c r="O38" s="4"/>
    </row>
    <row r="39" spans="1:15" ht="14.25">
      <c r="A39" s="4" t="s">
        <v>395</v>
      </c>
      <c r="B39" s="4" t="s">
        <v>121</v>
      </c>
      <c r="C39" s="22" t="s">
        <v>116</v>
      </c>
      <c r="D39" s="11">
        <v>4</v>
      </c>
      <c r="E39" s="11">
        <v>0</v>
      </c>
      <c r="F39" s="11" t="str">
        <f t="shared" si="4"/>
        <v>0</v>
      </c>
      <c r="G39" s="4">
        <f t="shared" si="5"/>
        <v>0</v>
      </c>
      <c r="H39" s="4">
        <f t="shared" si="10"/>
        <v>0</v>
      </c>
      <c r="I39" s="4">
        <f t="shared" si="11"/>
        <v>0</v>
      </c>
      <c r="J39" s="4" t="str">
        <f t="shared" si="12"/>
        <v>0</v>
      </c>
      <c r="K39" s="4">
        <f t="shared" si="13"/>
        <v>0</v>
      </c>
      <c r="L39" s="4"/>
      <c r="M39" s="4"/>
      <c r="N39" s="4"/>
      <c r="O39" s="4"/>
    </row>
    <row r="40" spans="1:15" ht="14.25">
      <c r="A40" s="4" t="s">
        <v>396</v>
      </c>
      <c r="B40" s="4" t="s">
        <v>120</v>
      </c>
      <c r="C40" s="22" t="s">
        <v>116</v>
      </c>
      <c r="D40" s="11">
        <v>4</v>
      </c>
      <c r="E40" s="11">
        <v>0</v>
      </c>
      <c r="F40" s="11" t="str">
        <f t="shared" si="4"/>
        <v>0</v>
      </c>
      <c r="G40" s="4">
        <f t="shared" si="5"/>
        <v>0</v>
      </c>
      <c r="H40" s="4">
        <f t="shared" si="10"/>
        <v>0</v>
      </c>
      <c r="I40" s="4">
        <f t="shared" si="11"/>
        <v>0</v>
      </c>
      <c r="J40" s="4" t="str">
        <f t="shared" si="12"/>
        <v>0</v>
      </c>
      <c r="K40" s="4">
        <f t="shared" si="13"/>
        <v>0</v>
      </c>
      <c r="L40" s="4"/>
      <c r="M40" s="4"/>
      <c r="N40" s="4"/>
      <c r="O40" s="4"/>
    </row>
    <row r="41" spans="1:15" ht="14.25">
      <c r="A41" s="4" t="s">
        <v>397</v>
      </c>
      <c r="B41" s="4" t="s">
        <v>125</v>
      </c>
      <c r="C41" s="22" t="s">
        <v>116</v>
      </c>
      <c r="D41" s="11">
        <v>4</v>
      </c>
      <c r="E41" s="11">
        <v>0</v>
      </c>
      <c r="F41" s="11" t="str">
        <f t="shared" si="4"/>
        <v>0</v>
      </c>
      <c r="G41" s="4">
        <f t="shared" si="5"/>
        <v>0</v>
      </c>
      <c r="H41" s="4">
        <f t="shared" si="10"/>
        <v>0</v>
      </c>
      <c r="I41" s="4">
        <f t="shared" si="11"/>
        <v>0</v>
      </c>
      <c r="J41" s="4" t="str">
        <f t="shared" si="12"/>
        <v>0</v>
      </c>
      <c r="K41" s="4">
        <f t="shared" si="13"/>
        <v>0</v>
      </c>
      <c r="L41" s="4"/>
      <c r="M41" s="4"/>
      <c r="N41" s="4"/>
      <c r="O41" s="4"/>
    </row>
    <row r="42" spans="1:15" ht="14.25">
      <c r="A42" s="4" t="s">
        <v>398</v>
      </c>
      <c r="B42" s="4" t="s">
        <v>123</v>
      </c>
      <c r="C42" s="22" t="s">
        <v>116</v>
      </c>
      <c r="D42" s="11">
        <v>4</v>
      </c>
      <c r="E42" s="11">
        <v>0</v>
      </c>
      <c r="F42" s="11" t="str">
        <f t="shared" si="4"/>
        <v>0</v>
      </c>
      <c r="G42" s="4">
        <f t="shared" si="5"/>
        <v>0</v>
      </c>
      <c r="H42" s="4">
        <f t="shared" si="10"/>
        <v>0</v>
      </c>
      <c r="I42" s="4">
        <f t="shared" si="11"/>
        <v>0</v>
      </c>
      <c r="J42" s="4" t="str">
        <f t="shared" si="12"/>
        <v>0</v>
      </c>
      <c r="K42" s="4">
        <f t="shared" si="13"/>
        <v>0</v>
      </c>
      <c r="L42" s="4"/>
      <c r="M42" s="4"/>
      <c r="N42" s="4"/>
      <c r="O42" s="4"/>
    </row>
    <row r="43" spans="1:15" ht="14.25">
      <c r="A43" s="4" t="s">
        <v>315</v>
      </c>
      <c r="B43" s="4" t="s">
        <v>310</v>
      </c>
      <c r="C43" s="22" t="s">
        <v>116</v>
      </c>
      <c r="D43" s="11">
        <v>1</v>
      </c>
      <c r="E43" s="11">
        <v>0</v>
      </c>
      <c r="F43" s="11" t="str">
        <f t="shared" si="4"/>
        <v>0</v>
      </c>
      <c r="G43" s="4">
        <f t="shared" si="5"/>
        <v>0</v>
      </c>
      <c r="H43" s="4">
        <f aca="true" t="shared" si="14" ref="H43:H55">IF(G43&gt;0,D43,0)</f>
        <v>0</v>
      </c>
      <c r="I43" s="4">
        <f aca="true" t="shared" si="15" ref="I43:I55">F43*H43</f>
        <v>0</v>
      </c>
      <c r="J43" s="4" t="str">
        <f aca="true" t="shared" si="16" ref="J43:J55">IF(E43&gt;59,"0",IF(E43&gt;0,"1","0"))</f>
        <v>0</v>
      </c>
      <c r="K43" s="4">
        <f aca="true" t="shared" si="17" ref="K43:K55">J43*D43</f>
        <v>0</v>
      </c>
      <c r="L43" s="4"/>
      <c r="M43" s="4"/>
      <c r="N43" s="4"/>
      <c r="O43" s="4"/>
    </row>
    <row r="44" spans="1:15" ht="14.25">
      <c r="A44" s="4" t="s">
        <v>399</v>
      </c>
      <c r="B44" s="4" t="s">
        <v>312</v>
      </c>
      <c r="C44" s="22" t="s">
        <v>116</v>
      </c>
      <c r="D44" s="11">
        <v>1</v>
      </c>
      <c r="E44" s="11">
        <v>0</v>
      </c>
      <c r="F44" s="11" t="str">
        <f t="shared" si="4"/>
        <v>0</v>
      </c>
      <c r="G44" s="4">
        <f t="shared" si="5"/>
        <v>0</v>
      </c>
      <c r="H44" s="4">
        <f aca="true" t="shared" si="18" ref="H44:H49">IF(G44&gt;0,D44,0)</f>
        <v>0</v>
      </c>
      <c r="I44" s="4">
        <f aca="true" t="shared" si="19" ref="I44:I49">F44*H44</f>
        <v>0</v>
      </c>
      <c r="J44" s="4" t="str">
        <f aca="true" t="shared" si="20" ref="J44:J49">IF(E44&gt;59,"0",IF(E44&gt;0,"1","0"))</f>
        <v>0</v>
      </c>
      <c r="K44" s="4">
        <f aca="true" t="shared" si="21" ref="K44:K49">J44*D44</f>
        <v>0</v>
      </c>
      <c r="L44" s="4"/>
      <c r="M44" s="4"/>
      <c r="N44" s="4"/>
      <c r="O44" s="4"/>
    </row>
    <row r="45" spans="1:15" ht="14.25">
      <c r="A45" s="4" t="s">
        <v>400</v>
      </c>
      <c r="B45" s="4" t="s">
        <v>314</v>
      </c>
      <c r="C45" s="22" t="s">
        <v>116</v>
      </c>
      <c r="D45" s="11">
        <v>4</v>
      </c>
      <c r="E45" s="11">
        <v>0</v>
      </c>
      <c r="F45" s="11" t="str">
        <f t="shared" si="4"/>
        <v>0</v>
      </c>
      <c r="G45" s="4">
        <f t="shared" si="5"/>
        <v>0</v>
      </c>
      <c r="H45" s="4">
        <f t="shared" si="18"/>
        <v>0</v>
      </c>
      <c r="I45" s="4">
        <f t="shared" si="19"/>
        <v>0</v>
      </c>
      <c r="J45" s="4" t="str">
        <f t="shared" si="20"/>
        <v>0</v>
      </c>
      <c r="K45" s="4">
        <f t="shared" si="21"/>
        <v>0</v>
      </c>
      <c r="L45" s="4"/>
      <c r="M45" s="4"/>
      <c r="N45" s="4"/>
      <c r="O45" s="4"/>
    </row>
    <row r="46" spans="1:15" ht="14.25">
      <c r="A46" s="4" t="s">
        <v>316</v>
      </c>
      <c r="B46" s="4" t="s">
        <v>310</v>
      </c>
      <c r="C46" s="22" t="s">
        <v>116</v>
      </c>
      <c r="D46" s="11">
        <v>1</v>
      </c>
      <c r="E46" s="11">
        <v>0</v>
      </c>
      <c r="F46" s="11" t="str">
        <f t="shared" si="4"/>
        <v>0</v>
      </c>
      <c r="G46" s="4">
        <f t="shared" si="5"/>
        <v>0</v>
      </c>
      <c r="H46" s="4">
        <f t="shared" si="18"/>
        <v>0</v>
      </c>
      <c r="I46" s="4">
        <f t="shared" si="19"/>
        <v>0</v>
      </c>
      <c r="J46" s="4" t="str">
        <f t="shared" si="20"/>
        <v>0</v>
      </c>
      <c r="K46" s="4">
        <f t="shared" si="21"/>
        <v>0</v>
      </c>
      <c r="L46" s="4"/>
      <c r="M46" s="4"/>
      <c r="N46" s="4"/>
      <c r="O46" s="4"/>
    </row>
    <row r="47" spans="1:15" ht="14.25">
      <c r="A47" s="4" t="s">
        <v>317</v>
      </c>
      <c r="B47" s="4" t="s">
        <v>318</v>
      </c>
      <c r="C47" s="22" t="s">
        <v>116</v>
      </c>
      <c r="D47" s="11">
        <v>4</v>
      </c>
      <c r="E47" s="11">
        <v>0</v>
      </c>
      <c r="F47" s="11" t="str">
        <f t="shared" si="4"/>
        <v>0</v>
      </c>
      <c r="G47" s="4">
        <f t="shared" si="5"/>
        <v>0</v>
      </c>
      <c r="H47" s="4">
        <f t="shared" si="18"/>
        <v>0</v>
      </c>
      <c r="I47" s="4">
        <f t="shared" si="19"/>
        <v>0</v>
      </c>
      <c r="J47" s="4" t="str">
        <f t="shared" si="20"/>
        <v>0</v>
      </c>
      <c r="K47" s="4">
        <f t="shared" si="21"/>
        <v>0</v>
      </c>
      <c r="L47" s="4"/>
      <c r="M47" s="4"/>
      <c r="N47" s="4"/>
      <c r="O47" s="4"/>
    </row>
    <row r="48" spans="1:15" ht="14.25">
      <c r="A48" s="4" t="s">
        <v>319</v>
      </c>
      <c r="B48" s="4" t="s">
        <v>320</v>
      </c>
      <c r="C48" s="22" t="s">
        <v>116</v>
      </c>
      <c r="D48" s="11">
        <v>4</v>
      </c>
      <c r="E48" s="11">
        <v>0</v>
      </c>
      <c r="F48" s="11" t="str">
        <f t="shared" si="4"/>
        <v>0</v>
      </c>
      <c r="G48" s="4">
        <f t="shared" si="5"/>
        <v>0</v>
      </c>
      <c r="H48" s="4">
        <f t="shared" si="18"/>
        <v>0</v>
      </c>
      <c r="I48" s="4">
        <f t="shared" si="19"/>
        <v>0</v>
      </c>
      <c r="J48" s="4" t="str">
        <f t="shared" si="20"/>
        <v>0</v>
      </c>
      <c r="K48" s="4">
        <f t="shared" si="21"/>
        <v>0</v>
      </c>
      <c r="L48" s="4"/>
      <c r="M48" s="4"/>
      <c r="N48" s="4"/>
      <c r="O48" s="4"/>
    </row>
    <row r="49" spans="1:15" ht="14.25">
      <c r="A49" s="4" t="s">
        <v>321</v>
      </c>
      <c r="B49" s="4" t="s">
        <v>322</v>
      </c>
      <c r="C49" s="22" t="s">
        <v>116</v>
      </c>
      <c r="D49" s="11">
        <v>2</v>
      </c>
      <c r="E49" s="11">
        <v>0</v>
      </c>
      <c r="F49" s="11" t="str">
        <f t="shared" si="4"/>
        <v>0</v>
      </c>
      <c r="G49" s="4">
        <f t="shared" si="5"/>
        <v>0</v>
      </c>
      <c r="H49" s="4">
        <f t="shared" si="18"/>
        <v>0</v>
      </c>
      <c r="I49" s="4">
        <f t="shared" si="19"/>
        <v>0</v>
      </c>
      <c r="J49" s="4" t="str">
        <f t="shared" si="20"/>
        <v>0</v>
      </c>
      <c r="K49" s="4">
        <f t="shared" si="21"/>
        <v>0</v>
      </c>
      <c r="L49" s="4"/>
      <c r="M49" s="4"/>
      <c r="N49" s="4"/>
      <c r="O49" s="4"/>
    </row>
    <row r="50" spans="1:15" ht="14.25">
      <c r="A50" s="35" t="s">
        <v>238</v>
      </c>
      <c r="B50" s="35" t="s">
        <v>239</v>
      </c>
      <c r="C50" s="36" t="s">
        <v>116</v>
      </c>
      <c r="D50" s="37">
        <v>3</v>
      </c>
      <c r="E50" s="11">
        <v>0</v>
      </c>
      <c r="F50" s="11" t="str">
        <f t="shared" si="4"/>
        <v>0</v>
      </c>
      <c r="G50" s="4">
        <f t="shared" si="5"/>
        <v>0</v>
      </c>
      <c r="H50" s="4">
        <f t="shared" si="14"/>
        <v>0</v>
      </c>
      <c r="I50" s="4">
        <f t="shared" si="15"/>
        <v>0</v>
      </c>
      <c r="J50" s="4" t="str">
        <f t="shared" si="16"/>
        <v>0</v>
      </c>
      <c r="K50" s="4">
        <f t="shared" si="17"/>
        <v>0</v>
      </c>
      <c r="L50" s="4"/>
      <c r="M50" s="4"/>
      <c r="N50" s="4"/>
      <c r="O50" s="4"/>
    </row>
    <row r="51" spans="1:15" ht="14.25">
      <c r="A51" s="35" t="s">
        <v>242</v>
      </c>
      <c r="B51" s="35" t="s">
        <v>243</v>
      </c>
      <c r="C51" s="36" t="s">
        <v>116</v>
      </c>
      <c r="D51" s="37">
        <v>3</v>
      </c>
      <c r="E51" s="11">
        <v>0</v>
      </c>
      <c r="F51" s="11" t="str">
        <f t="shared" si="4"/>
        <v>0</v>
      </c>
      <c r="G51" s="4">
        <f t="shared" si="5"/>
        <v>0</v>
      </c>
      <c r="H51" s="4">
        <f t="shared" si="14"/>
        <v>0</v>
      </c>
      <c r="I51" s="4">
        <f t="shared" si="15"/>
        <v>0</v>
      </c>
      <c r="J51" s="4" t="str">
        <f t="shared" si="16"/>
        <v>0</v>
      </c>
      <c r="K51" s="4">
        <f t="shared" si="17"/>
        <v>0</v>
      </c>
      <c r="L51" s="4"/>
      <c r="M51" s="4"/>
      <c r="N51" s="4"/>
      <c r="O51" s="4"/>
    </row>
    <row r="52" spans="1:15" ht="14.25">
      <c r="A52" s="35" t="s">
        <v>228</v>
      </c>
      <c r="B52" s="35" t="s">
        <v>229</v>
      </c>
      <c r="C52" s="36" t="s">
        <v>116</v>
      </c>
      <c r="D52" s="37">
        <v>4</v>
      </c>
      <c r="E52" s="11">
        <v>0</v>
      </c>
      <c r="F52" s="11" t="str">
        <f t="shared" si="4"/>
        <v>0</v>
      </c>
      <c r="G52" s="4">
        <f t="shared" si="5"/>
        <v>0</v>
      </c>
      <c r="H52" s="4">
        <f t="shared" si="14"/>
        <v>0</v>
      </c>
      <c r="I52" s="4">
        <f t="shared" si="15"/>
        <v>0</v>
      </c>
      <c r="J52" s="4" t="str">
        <f t="shared" si="16"/>
        <v>0</v>
      </c>
      <c r="K52" s="4">
        <f t="shared" si="17"/>
        <v>0</v>
      </c>
      <c r="L52" s="4"/>
      <c r="M52" s="4"/>
      <c r="N52" s="4"/>
      <c r="O52" s="4"/>
    </row>
    <row r="53" spans="1:15" ht="14.25">
      <c r="A53" s="35" t="s">
        <v>246</v>
      </c>
      <c r="B53" s="35" t="s">
        <v>247</v>
      </c>
      <c r="C53" s="36" t="s">
        <v>116</v>
      </c>
      <c r="D53" s="37">
        <v>3</v>
      </c>
      <c r="E53" s="11">
        <v>0</v>
      </c>
      <c r="F53" s="11" t="str">
        <f t="shared" si="4"/>
        <v>0</v>
      </c>
      <c r="G53" s="4">
        <f t="shared" si="5"/>
        <v>0</v>
      </c>
      <c r="H53" s="4">
        <f t="shared" si="14"/>
        <v>0</v>
      </c>
      <c r="I53" s="4">
        <f t="shared" si="15"/>
        <v>0</v>
      </c>
      <c r="J53" s="4" t="str">
        <f t="shared" si="16"/>
        <v>0</v>
      </c>
      <c r="K53" s="4">
        <f t="shared" si="17"/>
        <v>0</v>
      </c>
      <c r="L53" s="4"/>
      <c r="M53" s="4"/>
      <c r="N53" s="4"/>
      <c r="O53" s="4"/>
    </row>
    <row r="54" spans="1:15" ht="14.25">
      <c r="A54" s="35" t="s">
        <v>230</v>
      </c>
      <c r="B54" s="35" t="s">
        <v>231</v>
      </c>
      <c r="C54" s="36" t="s">
        <v>116</v>
      </c>
      <c r="D54" s="37">
        <v>4</v>
      </c>
      <c r="E54" s="11">
        <v>0</v>
      </c>
      <c r="F54" s="11" t="str">
        <f t="shared" si="4"/>
        <v>0</v>
      </c>
      <c r="G54" s="4">
        <f t="shared" si="5"/>
        <v>0</v>
      </c>
      <c r="H54" s="4">
        <f t="shared" si="14"/>
        <v>0</v>
      </c>
      <c r="I54" s="4">
        <f t="shared" si="15"/>
        <v>0</v>
      </c>
      <c r="J54" s="4" t="str">
        <f t="shared" si="16"/>
        <v>0</v>
      </c>
      <c r="K54" s="4">
        <f t="shared" si="17"/>
        <v>0</v>
      </c>
      <c r="L54" s="4"/>
      <c r="M54" s="4"/>
      <c r="N54" s="4"/>
      <c r="O54" s="4"/>
    </row>
    <row r="55" spans="1:15" ht="14.25">
      <c r="A55" s="35" t="s">
        <v>232</v>
      </c>
      <c r="B55" s="35" t="s">
        <v>233</v>
      </c>
      <c r="C55" s="36" t="s">
        <v>116</v>
      </c>
      <c r="D55" s="37">
        <v>4</v>
      </c>
      <c r="E55" s="11">
        <v>0</v>
      </c>
      <c r="F55" s="11" t="str">
        <f t="shared" si="4"/>
        <v>0</v>
      </c>
      <c r="G55" s="4">
        <f t="shared" si="5"/>
        <v>0</v>
      </c>
      <c r="H55" s="4">
        <f t="shared" si="14"/>
        <v>0</v>
      </c>
      <c r="I55" s="4">
        <f t="shared" si="15"/>
        <v>0</v>
      </c>
      <c r="J55" s="4" t="str">
        <f t="shared" si="16"/>
        <v>0</v>
      </c>
      <c r="K55" s="4">
        <f t="shared" si="17"/>
        <v>0</v>
      </c>
      <c r="L55" s="4"/>
      <c r="M55" s="4"/>
      <c r="N55" s="4"/>
      <c r="O55" s="4"/>
    </row>
    <row r="56" spans="1:15" ht="14.25">
      <c r="A56" s="9" t="s">
        <v>190</v>
      </c>
      <c r="B56" s="10"/>
      <c r="C56" s="4"/>
      <c r="D56" s="4"/>
      <c r="E56" s="4"/>
      <c r="F56" s="4"/>
      <c r="G56" s="4"/>
      <c r="H56" s="4">
        <f>SUM(H4:H55)</f>
        <v>0</v>
      </c>
      <c r="I56" s="4">
        <f>SUM(I4:I55)</f>
        <v>0</v>
      </c>
      <c r="J56" s="4" t="str">
        <f>IF(E56&gt;59,"0",IF(E56&gt;0,"1","0"))</f>
        <v>0</v>
      </c>
      <c r="K56" s="4">
        <f>J56*D56</f>
        <v>0</v>
      </c>
      <c r="L56" s="4"/>
      <c r="M56" s="4"/>
      <c r="N56" s="4"/>
      <c r="O56" s="4"/>
    </row>
    <row r="57" spans="1:15" ht="14.25">
      <c r="A57" s="15"/>
      <c r="B57" s="16"/>
      <c r="C57" s="17"/>
      <c r="D57" s="17"/>
      <c r="E57" s="17"/>
      <c r="F57" s="17"/>
      <c r="G57" s="17"/>
      <c r="H57" s="17"/>
      <c r="I57" s="17"/>
      <c r="J57" s="4" t="str">
        <f>IF(E57&gt;59,"0",IF(E57&gt;0,"1","0"))</f>
        <v>0</v>
      </c>
      <c r="K57" s="4">
        <f>J57*D57</f>
        <v>0</v>
      </c>
      <c r="L57" s="17"/>
      <c r="M57" s="17"/>
      <c r="N57" s="17"/>
      <c r="O57" s="17"/>
    </row>
    <row r="58" spans="1:15" ht="14.25">
      <c r="A58" s="15"/>
      <c r="B58" s="16"/>
      <c r="C58" s="17"/>
      <c r="D58" s="17"/>
      <c r="E58" s="17"/>
      <c r="F58" s="17"/>
      <c r="G58" s="17"/>
      <c r="H58" s="17"/>
      <c r="I58" s="17"/>
      <c r="J58" s="4"/>
      <c r="K58" s="4"/>
      <c r="L58" s="17"/>
      <c r="M58" s="17"/>
      <c r="N58" s="17"/>
      <c r="O58" s="17"/>
    </row>
    <row r="59" spans="1:15" ht="14.25">
      <c r="A59" s="15"/>
      <c r="B59" s="16"/>
      <c r="C59" s="17"/>
      <c r="D59" s="17"/>
      <c r="E59" s="17"/>
      <c r="F59" s="17"/>
      <c r="G59" s="17"/>
      <c r="H59" s="17"/>
      <c r="I59" s="17"/>
      <c r="J59" s="4"/>
      <c r="K59" s="4"/>
      <c r="L59" s="17"/>
      <c r="M59" s="17"/>
      <c r="N59" s="17"/>
      <c r="O59" s="17"/>
    </row>
    <row r="60" spans="1:11" ht="14.25">
      <c r="A60" s="2"/>
      <c r="B60" s="3"/>
      <c r="J60" s="4" t="str">
        <f>IF(E60&gt;59,"0",IF(E60&gt;0,"1","0"))</f>
        <v>0</v>
      </c>
      <c r="K60" s="4">
        <f>J60*D60</f>
        <v>0</v>
      </c>
    </row>
    <row r="61" spans="1:11" ht="14.25">
      <c r="A61" s="2"/>
      <c r="B61" s="3"/>
      <c r="J61" s="4" t="str">
        <f>IF(E61&gt;59,"0",IF(E61&gt;0,"1","0"))</f>
        <v>0</v>
      </c>
      <c r="K61" s="4">
        <f>J61*D61</f>
        <v>0</v>
      </c>
    </row>
    <row r="62" spans="1:15" ht="14.25">
      <c r="A62" s="4" t="s">
        <v>323</v>
      </c>
      <c r="B62" s="4" t="s">
        <v>142</v>
      </c>
      <c r="C62" s="22" t="s">
        <v>134</v>
      </c>
      <c r="D62" s="11">
        <v>3</v>
      </c>
      <c r="E62" s="11">
        <v>0</v>
      </c>
      <c r="F62" s="11" t="str">
        <f t="shared" si="4"/>
        <v>0</v>
      </c>
      <c r="G62" s="4">
        <f t="shared" si="5"/>
        <v>0</v>
      </c>
      <c r="H62" s="4">
        <f>IF(G62&gt;0,D62,0)</f>
        <v>0</v>
      </c>
      <c r="I62" s="4">
        <f>F62*H62</f>
        <v>0</v>
      </c>
      <c r="J62" s="4" t="str">
        <f>IF(E62&gt;59,"0",IF(E62&gt;0,"1","0"))</f>
        <v>0</v>
      </c>
      <c r="K62" s="4">
        <f>J62*D62</f>
        <v>0</v>
      </c>
      <c r="L62" s="4"/>
      <c r="M62" s="4"/>
      <c r="N62" s="4"/>
      <c r="O62" s="4"/>
    </row>
    <row r="63" spans="1:15" ht="14.25">
      <c r="A63" s="4" t="s">
        <v>324</v>
      </c>
      <c r="B63" s="4" t="s">
        <v>135</v>
      </c>
      <c r="C63" s="22" t="s">
        <v>134</v>
      </c>
      <c r="D63" s="11">
        <v>4</v>
      </c>
      <c r="E63" s="11">
        <v>0</v>
      </c>
      <c r="F63" s="11" t="str">
        <f t="shared" si="4"/>
        <v>0</v>
      </c>
      <c r="G63" s="4">
        <f t="shared" si="5"/>
        <v>0</v>
      </c>
      <c r="H63" s="4">
        <f>IF(G63&gt;0,D63,0)</f>
        <v>0</v>
      </c>
      <c r="I63" s="4">
        <f>F63*H63</f>
        <v>0</v>
      </c>
      <c r="J63" s="4" t="str">
        <f>IF(E63&gt;59,"0",IF(E63&gt;0,"1","0"))</f>
        <v>0</v>
      </c>
      <c r="K63" s="4">
        <f>J63*D63</f>
        <v>0</v>
      </c>
      <c r="L63" s="4"/>
      <c r="M63" s="4"/>
      <c r="N63" s="4"/>
      <c r="O63" s="4"/>
    </row>
    <row r="64" spans="1:15" ht="14.25">
      <c r="A64" s="4" t="s">
        <v>325</v>
      </c>
      <c r="B64" s="4" t="s">
        <v>136</v>
      </c>
      <c r="C64" s="22" t="s">
        <v>134</v>
      </c>
      <c r="D64" s="11">
        <v>4</v>
      </c>
      <c r="E64" s="11">
        <v>0</v>
      </c>
      <c r="F64" s="11" t="str">
        <f t="shared" si="4"/>
        <v>0</v>
      </c>
      <c r="G64" s="4">
        <f t="shared" si="5"/>
        <v>0</v>
      </c>
      <c r="H64" s="4">
        <f>IF(G64&gt;0,D64,0)</f>
        <v>0</v>
      </c>
      <c r="I64" s="4">
        <f>F64*H64</f>
        <v>0</v>
      </c>
      <c r="J64" s="4" t="str">
        <f>IF(E64&gt;59,"0",IF(E64&gt;0,"1","0"))</f>
        <v>0</v>
      </c>
      <c r="K64" s="4">
        <f>J64*D64</f>
        <v>0</v>
      </c>
      <c r="L64" s="4"/>
      <c r="M64" s="4"/>
      <c r="N64" s="4"/>
      <c r="O64" s="4"/>
    </row>
    <row r="65" spans="1:15" ht="14.25">
      <c r="A65" s="4" t="s">
        <v>326</v>
      </c>
      <c r="B65" s="4" t="s">
        <v>143</v>
      </c>
      <c r="C65" s="22" t="s">
        <v>134</v>
      </c>
      <c r="D65" s="11">
        <v>3</v>
      </c>
      <c r="E65" s="11">
        <v>0</v>
      </c>
      <c r="F65" s="11" t="str">
        <f t="shared" si="4"/>
        <v>0</v>
      </c>
      <c r="G65" s="4">
        <f t="shared" si="5"/>
        <v>0</v>
      </c>
      <c r="H65" s="4">
        <f aca="true" t="shared" si="22" ref="H65:H74">IF(G65&gt;0,D65,0)</f>
        <v>0</v>
      </c>
      <c r="I65" s="4">
        <f aca="true" t="shared" si="23" ref="I65:I74">F65*H65</f>
        <v>0</v>
      </c>
      <c r="J65" s="4" t="str">
        <f aca="true" t="shared" si="24" ref="J65:J74">IF(E65&gt;59,"0",IF(E65&gt;0,"1","0"))</f>
        <v>0</v>
      </c>
      <c r="K65" s="4">
        <f aca="true" t="shared" si="25" ref="K65:K74">J65*D65</f>
        <v>0</v>
      </c>
      <c r="L65" s="4"/>
      <c r="M65" s="4"/>
      <c r="N65" s="4"/>
      <c r="O65" s="4"/>
    </row>
    <row r="66" spans="1:15" ht="14.25">
      <c r="A66" s="4" t="s">
        <v>327</v>
      </c>
      <c r="B66" s="4" t="s">
        <v>133</v>
      </c>
      <c r="C66" s="22" t="s">
        <v>134</v>
      </c>
      <c r="D66" s="11">
        <v>3</v>
      </c>
      <c r="E66" s="11">
        <v>0</v>
      </c>
      <c r="F66" s="11" t="str">
        <f t="shared" si="4"/>
        <v>0</v>
      </c>
      <c r="G66" s="4">
        <f t="shared" si="5"/>
        <v>0</v>
      </c>
      <c r="H66" s="4">
        <f t="shared" si="22"/>
        <v>0</v>
      </c>
      <c r="I66" s="4">
        <f t="shared" si="23"/>
        <v>0</v>
      </c>
      <c r="J66" s="4" t="str">
        <f t="shared" si="24"/>
        <v>0</v>
      </c>
      <c r="K66" s="4">
        <f t="shared" si="25"/>
        <v>0</v>
      </c>
      <c r="L66" s="4"/>
      <c r="M66" s="4"/>
      <c r="N66" s="4"/>
      <c r="O66" s="4"/>
    </row>
    <row r="67" spans="1:15" ht="14.25">
      <c r="A67" s="4" t="s">
        <v>328</v>
      </c>
      <c r="B67" s="4" t="s">
        <v>126</v>
      </c>
      <c r="C67" s="22" t="s">
        <v>134</v>
      </c>
      <c r="D67" s="11">
        <v>4</v>
      </c>
      <c r="E67" s="11">
        <v>0</v>
      </c>
      <c r="F67" s="11" t="str">
        <f t="shared" si="4"/>
        <v>0</v>
      </c>
      <c r="G67" s="4">
        <f t="shared" si="5"/>
        <v>0</v>
      </c>
      <c r="H67" s="4">
        <f t="shared" si="22"/>
        <v>0</v>
      </c>
      <c r="I67" s="4">
        <f t="shared" si="23"/>
        <v>0</v>
      </c>
      <c r="J67" s="4" t="str">
        <f t="shared" si="24"/>
        <v>0</v>
      </c>
      <c r="K67" s="4">
        <f t="shared" si="25"/>
        <v>0</v>
      </c>
      <c r="L67" s="4"/>
      <c r="M67" s="4"/>
      <c r="N67" s="4"/>
      <c r="O67" s="4"/>
    </row>
    <row r="68" spans="1:15" ht="14.25">
      <c r="A68" s="4" t="s">
        <v>329</v>
      </c>
      <c r="B68" s="4" t="s">
        <v>122</v>
      </c>
      <c r="C68" s="22" t="s">
        <v>134</v>
      </c>
      <c r="D68" s="11">
        <v>4</v>
      </c>
      <c r="E68" s="11">
        <v>0</v>
      </c>
      <c r="F68" s="11" t="str">
        <f t="shared" si="4"/>
        <v>0</v>
      </c>
      <c r="G68" s="4">
        <f t="shared" si="5"/>
        <v>0</v>
      </c>
      <c r="H68" s="4">
        <f t="shared" si="22"/>
        <v>0</v>
      </c>
      <c r="I68" s="4">
        <f t="shared" si="23"/>
        <v>0</v>
      </c>
      <c r="J68" s="4" t="str">
        <f t="shared" si="24"/>
        <v>0</v>
      </c>
      <c r="K68" s="4">
        <f t="shared" si="25"/>
        <v>0</v>
      </c>
      <c r="L68" s="4"/>
      <c r="M68" s="4"/>
      <c r="N68" s="4"/>
      <c r="O68" s="4"/>
    </row>
    <row r="69" spans="1:15" ht="14.25">
      <c r="A69" s="4" t="s">
        <v>330</v>
      </c>
      <c r="B69" s="4" t="s">
        <v>138</v>
      </c>
      <c r="C69" s="22" t="s">
        <v>134</v>
      </c>
      <c r="D69" s="11">
        <v>4</v>
      </c>
      <c r="E69" s="11">
        <v>0</v>
      </c>
      <c r="F69" s="11" t="str">
        <f t="shared" si="4"/>
        <v>0</v>
      </c>
      <c r="G69" s="4">
        <f t="shared" si="5"/>
        <v>0</v>
      </c>
      <c r="H69" s="4">
        <f t="shared" si="22"/>
        <v>0</v>
      </c>
      <c r="I69" s="4">
        <f t="shared" si="23"/>
        <v>0</v>
      </c>
      <c r="J69" s="4" t="str">
        <f t="shared" si="24"/>
        <v>0</v>
      </c>
      <c r="K69" s="4">
        <f t="shared" si="25"/>
        <v>0</v>
      </c>
      <c r="L69" s="4"/>
      <c r="M69" s="4"/>
      <c r="N69" s="4"/>
      <c r="O69" s="4"/>
    </row>
    <row r="70" spans="1:15" ht="14.25">
      <c r="A70" s="4" t="s">
        <v>331</v>
      </c>
      <c r="B70" s="4" t="s">
        <v>140</v>
      </c>
      <c r="C70" s="22" t="s">
        <v>134</v>
      </c>
      <c r="D70" s="11">
        <v>4</v>
      </c>
      <c r="E70" s="11">
        <v>0</v>
      </c>
      <c r="F70" s="11" t="str">
        <f t="shared" si="4"/>
        <v>0</v>
      </c>
      <c r="G70" s="4">
        <f t="shared" si="5"/>
        <v>0</v>
      </c>
      <c r="H70" s="4">
        <f t="shared" si="22"/>
        <v>0</v>
      </c>
      <c r="I70" s="4">
        <f t="shared" si="23"/>
        <v>0</v>
      </c>
      <c r="J70" s="4" t="str">
        <f t="shared" si="24"/>
        <v>0</v>
      </c>
      <c r="K70" s="4">
        <f t="shared" si="25"/>
        <v>0</v>
      </c>
      <c r="L70" s="4"/>
      <c r="M70" s="4"/>
      <c r="N70" s="4"/>
      <c r="O70" s="4"/>
    </row>
    <row r="71" spans="1:15" ht="14.25">
      <c r="A71" s="4" t="s">
        <v>332</v>
      </c>
      <c r="B71" s="4" t="s">
        <v>333</v>
      </c>
      <c r="C71" s="22" t="s">
        <v>134</v>
      </c>
      <c r="D71" s="11">
        <v>3</v>
      </c>
      <c r="E71" s="11">
        <v>0</v>
      </c>
      <c r="F71" s="11" t="str">
        <f t="shared" si="4"/>
        <v>0</v>
      </c>
      <c r="G71" s="4">
        <f t="shared" si="5"/>
        <v>0</v>
      </c>
      <c r="H71" s="4">
        <f t="shared" si="22"/>
        <v>0</v>
      </c>
      <c r="I71" s="4">
        <f t="shared" si="23"/>
        <v>0</v>
      </c>
      <c r="J71" s="4" t="str">
        <f t="shared" si="24"/>
        <v>0</v>
      </c>
      <c r="K71" s="4">
        <f t="shared" si="25"/>
        <v>0</v>
      </c>
      <c r="L71" s="4"/>
      <c r="M71" s="4"/>
      <c r="N71" s="4"/>
      <c r="O71" s="4"/>
    </row>
    <row r="72" spans="1:15" ht="14.25">
      <c r="A72" s="4" t="s">
        <v>334</v>
      </c>
      <c r="B72" s="4" t="s">
        <v>139</v>
      </c>
      <c r="C72" s="22" t="s">
        <v>134</v>
      </c>
      <c r="D72" s="11">
        <v>4</v>
      </c>
      <c r="E72" s="11">
        <v>0</v>
      </c>
      <c r="F72" s="11" t="str">
        <f t="shared" si="4"/>
        <v>0</v>
      </c>
      <c r="G72" s="4">
        <f t="shared" si="5"/>
        <v>0</v>
      </c>
      <c r="H72" s="4">
        <f t="shared" si="22"/>
        <v>0</v>
      </c>
      <c r="I72" s="4">
        <f t="shared" si="23"/>
        <v>0</v>
      </c>
      <c r="J72" s="4" t="str">
        <f t="shared" si="24"/>
        <v>0</v>
      </c>
      <c r="K72" s="4">
        <f t="shared" si="25"/>
        <v>0</v>
      </c>
      <c r="L72" s="4"/>
      <c r="M72" s="4"/>
      <c r="N72" s="4"/>
      <c r="O72" s="4"/>
    </row>
    <row r="73" spans="1:15" ht="14.25">
      <c r="A73" s="4" t="s">
        <v>335</v>
      </c>
      <c r="B73" s="4" t="s">
        <v>141</v>
      </c>
      <c r="C73" s="22" t="s">
        <v>134</v>
      </c>
      <c r="D73" s="11">
        <v>4</v>
      </c>
      <c r="E73" s="11">
        <v>0</v>
      </c>
      <c r="F73" s="11" t="str">
        <f t="shared" si="4"/>
        <v>0</v>
      </c>
      <c r="G73" s="4">
        <f t="shared" si="5"/>
        <v>0</v>
      </c>
      <c r="H73" s="4">
        <f t="shared" si="22"/>
        <v>0</v>
      </c>
      <c r="I73" s="4">
        <f t="shared" si="23"/>
        <v>0</v>
      </c>
      <c r="J73" s="4" t="str">
        <f t="shared" si="24"/>
        <v>0</v>
      </c>
      <c r="K73" s="4">
        <f t="shared" si="25"/>
        <v>0</v>
      </c>
      <c r="L73" s="4"/>
      <c r="M73" s="4"/>
      <c r="N73" s="4"/>
      <c r="O73" s="4"/>
    </row>
    <row r="74" spans="1:15" ht="14.25">
      <c r="A74" s="4" t="s">
        <v>336</v>
      </c>
      <c r="B74" s="4" t="s">
        <v>144</v>
      </c>
      <c r="C74" s="22" t="s">
        <v>134</v>
      </c>
      <c r="D74" s="11">
        <v>4</v>
      </c>
      <c r="E74" s="11">
        <v>0</v>
      </c>
      <c r="F74" s="11" t="str">
        <f t="shared" si="4"/>
        <v>0</v>
      </c>
      <c r="G74" s="4">
        <f t="shared" si="5"/>
        <v>0</v>
      </c>
      <c r="H74" s="4">
        <f t="shared" si="22"/>
        <v>0</v>
      </c>
      <c r="I74" s="4">
        <f t="shared" si="23"/>
        <v>0</v>
      </c>
      <c r="J74" s="4" t="str">
        <f t="shared" si="24"/>
        <v>0</v>
      </c>
      <c r="K74" s="4">
        <f t="shared" si="25"/>
        <v>0</v>
      </c>
      <c r="L74" s="4"/>
      <c r="M74" s="4"/>
      <c r="N74" s="4"/>
      <c r="O74" s="4"/>
    </row>
    <row r="75" spans="1:15" ht="14.25">
      <c r="A75" s="4" t="s">
        <v>337</v>
      </c>
      <c r="B75" s="4" t="s">
        <v>338</v>
      </c>
      <c r="C75" s="22" t="s">
        <v>134</v>
      </c>
      <c r="D75" s="11">
        <v>4</v>
      </c>
      <c r="E75" s="11">
        <v>0</v>
      </c>
      <c r="F75" s="11" t="str">
        <f t="shared" si="4"/>
        <v>0</v>
      </c>
      <c r="G75" s="4">
        <f t="shared" si="5"/>
        <v>0</v>
      </c>
      <c r="H75" s="4">
        <f aca="true" t="shared" si="26" ref="H75:H81">IF(G75&gt;0,D75,0)</f>
        <v>0</v>
      </c>
      <c r="I75" s="4">
        <f aca="true" t="shared" si="27" ref="I75:I81">F75*H75</f>
        <v>0</v>
      </c>
      <c r="J75" s="4" t="str">
        <f aca="true" t="shared" si="28" ref="J75:J83">IF(E75&gt;59,"0",IF(E75&gt;0,"1","0"))</f>
        <v>0</v>
      </c>
      <c r="K75" s="4">
        <f aca="true" t="shared" si="29" ref="K75:K83">J75*D75</f>
        <v>0</v>
      </c>
      <c r="L75" s="4"/>
      <c r="M75" s="4"/>
      <c r="N75" s="4"/>
      <c r="O75" s="4"/>
    </row>
    <row r="76" spans="1:15" ht="14.25">
      <c r="A76" s="4" t="s">
        <v>339</v>
      </c>
      <c r="B76" s="4" t="s">
        <v>150</v>
      </c>
      <c r="C76" s="22" t="s">
        <v>134</v>
      </c>
      <c r="D76" s="11">
        <v>3</v>
      </c>
      <c r="E76" s="11">
        <v>0</v>
      </c>
      <c r="F76" s="11" t="str">
        <f t="shared" si="4"/>
        <v>0</v>
      </c>
      <c r="G76" s="4">
        <f t="shared" si="5"/>
        <v>0</v>
      </c>
      <c r="H76" s="4">
        <f t="shared" si="26"/>
        <v>0</v>
      </c>
      <c r="I76" s="4">
        <f t="shared" si="27"/>
        <v>0</v>
      </c>
      <c r="J76" s="4" t="str">
        <f t="shared" si="28"/>
        <v>0</v>
      </c>
      <c r="K76" s="4">
        <f t="shared" si="29"/>
        <v>0</v>
      </c>
      <c r="L76" s="4"/>
      <c r="M76" s="4"/>
      <c r="N76" s="4"/>
      <c r="O76" s="4"/>
    </row>
    <row r="77" spans="1:15" ht="14.25">
      <c r="A77" s="4" t="s">
        <v>340</v>
      </c>
      <c r="B77" s="4" t="s">
        <v>152</v>
      </c>
      <c r="C77" s="22" t="s">
        <v>134</v>
      </c>
      <c r="D77" s="11">
        <v>3</v>
      </c>
      <c r="E77" s="11">
        <v>0</v>
      </c>
      <c r="F77" s="11" t="str">
        <f t="shared" si="4"/>
        <v>0</v>
      </c>
      <c r="G77" s="4">
        <f t="shared" si="5"/>
        <v>0</v>
      </c>
      <c r="H77" s="4">
        <f t="shared" si="26"/>
        <v>0</v>
      </c>
      <c r="I77" s="4">
        <f t="shared" si="27"/>
        <v>0</v>
      </c>
      <c r="J77" s="4" t="str">
        <f t="shared" si="28"/>
        <v>0</v>
      </c>
      <c r="K77" s="4">
        <f t="shared" si="29"/>
        <v>0</v>
      </c>
      <c r="L77" s="4"/>
      <c r="M77" s="4"/>
      <c r="N77" s="4"/>
      <c r="O77" s="4"/>
    </row>
    <row r="78" spans="1:15" ht="14.25">
      <c r="A78" s="4" t="s">
        <v>341</v>
      </c>
      <c r="B78" s="4" t="s">
        <v>342</v>
      </c>
      <c r="C78" s="22" t="s">
        <v>134</v>
      </c>
      <c r="D78" s="11">
        <v>4</v>
      </c>
      <c r="E78" s="11">
        <v>0</v>
      </c>
      <c r="F78" s="11" t="str">
        <f t="shared" si="4"/>
        <v>0</v>
      </c>
      <c r="G78" s="4">
        <f t="shared" si="5"/>
        <v>0</v>
      </c>
      <c r="H78" s="4">
        <f t="shared" si="26"/>
        <v>0</v>
      </c>
      <c r="I78" s="4">
        <f t="shared" si="27"/>
        <v>0</v>
      </c>
      <c r="J78" s="4" t="str">
        <f t="shared" si="28"/>
        <v>0</v>
      </c>
      <c r="K78" s="4">
        <f t="shared" si="29"/>
        <v>0</v>
      </c>
      <c r="L78" s="4"/>
      <c r="M78" s="4"/>
      <c r="N78" s="4"/>
      <c r="O78" s="4"/>
    </row>
    <row r="79" spans="1:15" ht="14.25">
      <c r="A79" s="4" t="s">
        <v>343</v>
      </c>
      <c r="B79" s="4" t="s">
        <v>344</v>
      </c>
      <c r="C79" s="22" t="s">
        <v>134</v>
      </c>
      <c r="D79" s="11">
        <v>3</v>
      </c>
      <c r="E79" s="11">
        <v>0</v>
      </c>
      <c r="F79" s="11" t="str">
        <f t="shared" si="4"/>
        <v>0</v>
      </c>
      <c r="G79" s="4">
        <f t="shared" si="5"/>
        <v>0</v>
      </c>
      <c r="H79" s="4">
        <f t="shared" si="26"/>
        <v>0</v>
      </c>
      <c r="I79" s="4">
        <f t="shared" si="27"/>
        <v>0</v>
      </c>
      <c r="J79" s="4" t="str">
        <f t="shared" si="28"/>
        <v>0</v>
      </c>
      <c r="K79" s="4">
        <f t="shared" si="29"/>
        <v>0</v>
      </c>
      <c r="L79" s="4"/>
      <c r="M79" s="4"/>
      <c r="N79" s="4"/>
      <c r="O79" s="4"/>
    </row>
    <row r="80" spans="1:15" ht="14.25">
      <c r="A80" s="4" t="s">
        <v>345</v>
      </c>
      <c r="B80" s="4" t="s">
        <v>214</v>
      </c>
      <c r="C80" s="22" t="s">
        <v>134</v>
      </c>
      <c r="D80" s="11">
        <v>4</v>
      </c>
      <c r="E80" s="11">
        <v>0</v>
      </c>
      <c r="F80" s="11" t="str">
        <f t="shared" si="4"/>
        <v>0</v>
      </c>
      <c r="G80" s="4">
        <f t="shared" si="5"/>
        <v>0</v>
      </c>
      <c r="H80" s="4">
        <f t="shared" si="26"/>
        <v>0</v>
      </c>
      <c r="I80" s="4">
        <f t="shared" si="27"/>
        <v>0</v>
      </c>
      <c r="J80" s="4" t="str">
        <f t="shared" si="28"/>
        <v>0</v>
      </c>
      <c r="K80" s="4">
        <f t="shared" si="29"/>
        <v>0</v>
      </c>
      <c r="L80" s="4"/>
      <c r="M80" s="4"/>
      <c r="N80" s="4"/>
      <c r="O80" s="4"/>
    </row>
    <row r="81" spans="1:15" ht="14.25">
      <c r="A81" s="4" t="s">
        <v>346</v>
      </c>
      <c r="B81" s="4" t="s">
        <v>137</v>
      </c>
      <c r="C81" s="22" t="s">
        <v>134</v>
      </c>
      <c r="D81" s="11">
        <v>4</v>
      </c>
      <c r="E81" s="11">
        <v>0</v>
      </c>
      <c r="F81" s="11" t="str">
        <f t="shared" si="4"/>
        <v>0</v>
      </c>
      <c r="G81" s="4">
        <f t="shared" si="5"/>
        <v>0</v>
      </c>
      <c r="H81" s="4">
        <f t="shared" si="26"/>
        <v>0</v>
      </c>
      <c r="I81" s="4">
        <f t="shared" si="27"/>
        <v>0</v>
      </c>
      <c r="J81" s="4" t="str">
        <f t="shared" si="28"/>
        <v>0</v>
      </c>
      <c r="K81" s="4">
        <f t="shared" si="29"/>
        <v>0</v>
      </c>
      <c r="L81" s="4"/>
      <c r="M81" s="4"/>
      <c r="N81" s="4"/>
      <c r="O81" s="4"/>
    </row>
    <row r="82" spans="1:15" ht="14.25">
      <c r="A82" s="9" t="s">
        <v>101</v>
      </c>
      <c r="B82" s="10"/>
      <c r="C82" s="4"/>
      <c r="D82" s="4"/>
      <c r="E82" s="4"/>
      <c r="F82" s="4"/>
      <c r="G82" s="4"/>
      <c r="H82" s="4">
        <f>SUM(H62:H81)</f>
        <v>0</v>
      </c>
      <c r="I82" s="4"/>
      <c r="J82" s="4" t="str">
        <f t="shared" si="28"/>
        <v>0</v>
      </c>
      <c r="K82" s="4">
        <f t="shared" si="29"/>
        <v>0</v>
      </c>
      <c r="L82" s="4"/>
      <c r="M82" s="4"/>
      <c r="N82" s="4"/>
      <c r="O82" s="4"/>
    </row>
    <row r="83" spans="1:11" ht="14.25">
      <c r="A83" s="2"/>
      <c r="B83" s="3"/>
      <c r="J83" s="4" t="str">
        <f t="shared" si="28"/>
        <v>0</v>
      </c>
      <c r="K83" s="4">
        <f t="shared" si="29"/>
        <v>0</v>
      </c>
    </row>
    <row r="84" spans="1:11" ht="14.25">
      <c r="A84" s="2"/>
      <c r="B84" s="3"/>
      <c r="J84" s="4" t="str">
        <f aca="true" t="shared" si="30" ref="J84:J110">IF(E84&gt;59,"0",IF(E84&gt;0,"1","0"))</f>
        <v>0</v>
      </c>
      <c r="K84" s="4">
        <f aca="true" t="shared" si="31" ref="K84:K110">J84*D84</f>
        <v>0</v>
      </c>
    </row>
    <row r="85" spans="1:15" ht="14.25">
      <c r="A85" s="25" t="s">
        <v>347</v>
      </c>
      <c r="B85" s="25" t="s">
        <v>145</v>
      </c>
      <c r="C85" s="22" t="s">
        <v>146</v>
      </c>
      <c r="D85" s="11">
        <v>4</v>
      </c>
      <c r="E85" s="11">
        <v>0</v>
      </c>
      <c r="F85" s="11" t="str">
        <f aca="true" t="shared" si="32" ref="F85:F110">IF(E85&gt;94,"4.5",IF(E85&gt;89,"4.0",IF(E85&gt;84,"3.5",IF(E85&gt;79,"3.0",IF(E85&gt;74,"2.5",IF(E85&gt;69,"2.0",IF(E85&gt;64,"1.5",IF(E85&gt;=60,"1.0","0"))))))))</f>
        <v>0</v>
      </c>
      <c r="G85" s="4">
        <f aca="true" t="shared" si="33" ref="G85:G110">F85*1</f>
        <v>0</v>
      </c>
      <c r="H85" s="4">
        <f aca="true" t="shared" si="34" ref="H85:H110">IF(G85&gt;0,D85,0)</f>
        <v>0</v>
      </c>
      <c r="I85" s="4">
        <f aca="true" t="shared" si="35" ref="I85:I110">F85*H85</f>
        <v>0</v>
      </c>
      <c r="J85" s="4" t="str">
        <f t="shared" si="30"/>
        <v>0</v>
      </c>
      <c r="K85" s="4">
        <f t="shared" si="31"/>
        <v>0</v>
      </c>
      <c r="L85" s="4"/>
      <c r="M85" s="4"/>
      <c r="N85" s="4"/>
      <c r="O85" s="4"/>
    </row>
    <row r="86" spans="1:15" ht="14.25">
      <c r="A86" s="25" t="s">
        <v>348</v>
      </c>
      <c r="B86" s="25" t="s">
        <v>147</v>
      </c>
      <c r="C86" s="22" t="s">
        <v>146</v>
      </c>
      <c r="D86" s="11">
        <v>4</v>
      </c>
      <c r="E86" s="11">
        <v>0</v>
      </c>
      <c r="F86" s="11" t="str">
        <f t="shared" si="32"/>
        <v>0</v>
      </c>
      <c r="G86" s="4">
        <f t="shared" si="33"/>
        <v>0</v>
      </c>
      <c r="H86" s="4">
        <f t="shared" si="34"/>
        <v>0</v>
      </c>
      <c r="I86" s="4">
        <f t="shared" si="35"/>
        <v>0</v>
      </c>
      <c r="J86" s="4" t="str">
        <f t="shared" si="30"/>
        <v>0</v>
      </c>
      <c r="K86" s="4">
        <f t="shared" si="31"/>
        <v>0</v>
      </c>
      <c r="L86" s="4"/>
      <c r="M86" s="4"/>
      <c r="N86" s="4"/>
      <c r="O86" s="4"/>
    </row>
    <row r="87" spans="1:15" ht="14.25">
      <c r="A87" s="25" t="s">
        <v>349</v>
      </c>
      <c r="B87" s="25" t="s">
        <v>350</v>
      </c>
      <c r="C87" s="22" t="s">
        <v>146</v>
      </c>
      <c r="D87" s="11">
        <v>3</v>
      </c>
      <c r="E87" s="11">
        <v>0</v>
      </c>
      <c r="F87" s="11" t="str">
        <f t="shared" si="32"/>
        <v>0</v>
      </c>
      <c r="G87" s="4">
        <f t="shared" si="33"/>
        <v>0</v>
      </c>
      <c r="H87" s="4">
        <f t="shared" si="34"/>
        <v>0</v>
      </c>
      <c r="I87" s="4">
        <f t="shared" si="35"/>
        <v>0</v>
      </c>
      <c r="J87" s="4" t="str">
        <f t="shared" si="30"/>
        <v>0</v>
      </c>
      <c r="K87" s="4">
        <f t="shared" si="31"/>
        <v>0</v>
      </c>
      <c r="L87" s="4"/>
      <c r="M87" s="4"/>
      <c r="N87" s="4"/>
      <c r="O87" s="4"/>
    </row>
    <row r="88" spans="1:15" ht="14.25">
      <c r="A88" s="25" t="s">
        <v>351</v>
      </c>
      <c r="B88" s="25" t="s">
        <v>148</v>
      </c>
      <c r="C88" s="22" t="s">
        <v>146</v>
      </c>
      <c r="D88" s="11">
        <v>4</v>
      </c>
      <c r="E88" s="11">
        <v>0</v>
      </c>
      <c r="F88" s="11" t="str">
        <f t="shared" si="32"/>
        <v>0</v>
      </c>
      <c r="G88" s="4">
        <f t="shared" si="33"/>
        <v>0</v>
      </c>
      <c r="H88" s="4">
        <f t="shared" si="34"/>
        <v>0</v>
      </c>
      <c r="I88" s="4">
        <f t="shared" si="35"/>
        <v>0</v>
      </c>
      <c r="J88" s="4" t="str">
        <f t="shared" si="30"/>
        <v>0</v>
      </c>
      <c r="K88" s="4">
        <f t="shared" si="31"/>
        <v>0</v>
      </c>
      <c r="L88" s="4"/>
      <c r="M88" s="4"/>
      <c r="N88" s="4"/>
      <c r="O88" s="4"/>
    </row>
    <row r="89" spans="1:15" ht="14.25">
      <c r="A89" s="25" t="s">
        <v>352</v>
      </c>
      <c r="B89" s="25" t="s">
        <v>151</v>
      </c>
      <c r="C89" s="22" t="s">
        <v>146</v>
      </c>
      <c r="D89" s="11">
        <v>4</v>
      </c>
      <c r="E89" s="11">
        <v>0</v>
      </c>
      <c r="F89" s="11" t="str">
        <f t="shared" si="32"/>
        <v>0</v>
      </c>
      <c r="G89" s="4">
        <f t="shared" si="33"/>
        <v>0</v>
      </c>
      <c r="H89" s="4">
        <f t="shared" si="34"/>
        <v>0</v>
      </c>
      <c r="I89" s="4">
        <f t="shared" si="35"/>
        <v>0</v>
      </c>
      <c r="J89" s="4" t="str">
        <f t="shared" si="30"/>
        <v>0</v>
      </c>
      <c r="K89" s="4">
        <f t="shared" si="31"/>
        <v>0</v>
      </c>
      <c r="L89" s="4"/>
      <c r="M89" s="4"/>
      <c r="N89" s="4"/>
      <c r="O89" s="4"/>
    </row>
    <row r="90" spans="1:15" ht="14.25">
      <c r="A90" s="25" t="s">
        <v>353</v>
      </c>
      <c r="B90" s="25" t="s">
        <v>149</v>
      </c>
      <c r="C90" s="22" t="s">
        <v>146</v>
      </c>
      <c r="D90" s="11">
        <v>1</v>
      </c>
      <c r="E90" s="11">
        <v>0</v>
      </c>
      <c r="F90" s="11" t="str">
        <f t="shared" si="32"/>
        <v>0</v>
      </c>
      <c r="G90" s="4">
        <f t="shared" si="33"/>
        <v>0</v>
      </c>
      <c r="H90" s="4">
        <f t="shared" si="34"/>
        <v>0</v>
      </c>
      <c r="I90" s="4">
        <f t="shared" si="35"/>
        <v>0</v>
      </c>
      <c r="J90" s="4" t="str">
        <f t="shared" si="30"/>
        <v>0</v>
      </c>
      <c r="K90" s="4">
        <f t="shared" si="31"/>
        <v>0</v>
      </c>
      <c r="L90" s="4"/>
      <c r="M90" s="4"/>
      <c r="N90" s="4"/>
      <c r="O90" s="4"/>
    </row>
    <row r="91" spans="1:15" ht="14.25">
      <c r="A91" s="25" t="s">
        <v>354</v>
      </c>
      <c r="B91" s="25" t="s">
        <v>221</v>
      </c>
      <c r="C91" s="22" t="s">
        <v>146</v>
      </c>
      <c r="D91" s="11">
        <v>4</v>
      </c>
      <c r="E91" s="11">
        <v>0</v>
      </c>
      <c r="F91" s="11" t="str">
        <f t="shared" si="32"/>
        <v>0</v>
      </c>
      <c r="G91" s="4">
        <f t="shared" si="33"/>
        <v>0</v>
      </c>
      <c r="H91" s="4">
        <f t="shared" si="34"/>
        <v>0</v>
      </c>
      <c r="I91" s="4">
        <f t="shared" si="35"/>
        <v>0</v>
      </c>
      <c r="J91" s="4" t="str">
        <f t="shared" si="30"/>
        <v>0</v>
      </c>
      <c r="K91" s="4">
        <f t="shared" si="31"/>
        <v>0</v>
      </c>
      <c r="L91" s="4"/>
      <c r="M91" s="4"/>
      <c r="N91" s="4"/>
      <c r="O91" s="4"/>
    </row>
    <row r="92" spans="1:15" ht="14.25">
      <c r="A92" s="25" t="s">
        <v>355</v>
      </c>
      <c r="B92" s="25" t="s">
        <v>220</v>
      </c>
      <c r="C92" s="22" t="s">
        <v>146</v>
      </c>
      <c r="D92" s="11">
        <v>4</v>
      </c>
      <c r="E92" s="11">
        <v>0</v>
      </c>
      <c r="F92" s="11" t="str">
        <f t="shared" si="32"/>
        <v>0</v>
      </c>
      <c r="G92" s="4">
        <f t="shared" si="33"/>
        <v>0</v>
      </c>
      <c r="H92" s="4">
        <f t="shared" si="34"/>
        <v>0</v>
      </c>
      <c r="I92" s="4">
        <f t="shared" si="35"/>
        <v>0</v>
      </c>
      <c r="J92" s="4" t="str">
        <f t="shared" si="30"/>
        <v>0</v>
      </c>
      <c r="K92" s="4">
        <f t="shared" si="31"/>
        <v>0</v>
      </c>
      <c r="L92" s="4"/>
      <c r="M92" s="4"/>
      <c r="N92" s="4"/>
      <c r="O92" s="4"/>
    </row>
    <row r="93" spans="1:15" ht="14.25">
      <c r="A93" s="25" t="s">
        <v>356</v>
      </c>
      <c r="B93" s="25" t="s">
        <v>357</v>
      </c>
      <c r="C93" s="22" t="s">
        <v>146</v>
      </c>
      <c r="D93" s="11">
        <v>4</v>
      </c>
      <c r="E93" s="11">
        <v>0</v>
      </c>
      <c r="F93" s="11" t="str">
        <f t="shared" si="32"/>
        <v>0</v>
      </c>
      <c r="G93" s="4">
        <f t="shared" si="33"/>
        <v>0</v>
      </c>
      <c r="H93" s="4">
        <f t="shared" si="34"/>
        <v>0</v>
      </c>
      <c r="I93" s="4">
        <f t="shared" si="35"/>
        <v>0</v>
      </c>
      <c r="J93" s="4" t="str">
        <f t="shared" si="30"/>
        <v>0</v>
      </c>
      <c r="K93" s="4">
        <f t="shared" si="31"/>
        <v>0</v>
      </c>
      <c r="L93" s="4"/>
      <c r="M93" s="4"/>
      <c r="N93" s="4"/>
      <c r="O93" s="4"/>
    </row>
    <row r="94" spans="1:15" ht="14.25">
      <c r="A94" s="25" t="s">
        <v>358</v>
      </c>
      <c r="B94" s="25" t="s">
        <v>359</v>
      </c>
      <c r="C94" s="22" t="s">
        <v>146</v>
      </c>
      <c r="D94" s="11">
        <v>3</v>
      </c>
      <c r="E94" s="11">
        <v>0</v>
      </c>
      <c r="F94" s="11" t="str">
        <f t="shared" si="32"/>
        <v>0</v>
      </c>
      <c r="G94" s="4">
        <f t="shared" si="33"/>
        <v>0</v>
      </c>
      <c r="H94" s="4">
        <f t="shared" si="34"/>
        <v>0</v>
      </c>
      <c r="I94" s="4">
        <f t="shared" si="35"/>
        <v>0</v>
      </c>
      <c r="J94" s="4" t="str">
        <f t="shared" si="30"/>
        <v>0</v>
      </c>
      <c r="K94" s="4">
        <f t="shared" si="31"/>
        <v>0</v>
      </c>
      <c r="L94" s="4"/>
      <c r="M94" s="4"/>
      <c r="N94" s="4"/>
      <c r="O94" s="4"/>
    </row>
    <row r="95" spans="1:15" ht="14.25">
      <c r="A95" s="25" t="s">
        <v>360</v>
      </c>
      <c r="B95" s="25" t="s">
        <v>361</v>
      </c>
      <c r="C95" s="22" t="s">
        <v>146</v>
      </c>
      <c r="D95" s="11">
        <v>3</v>
      </c>
      <c r="E95" s="11">
        <v>0</v>
      </c>
      <c r="F95" s="11" t="str">
        <f t="shared" si="32"/>
        <v>0</v>
      </c>
      <c r="G95" s="4">
        <f t="shared" si="33"/>
        <v>0</v>
      </c>
      <c r="H95" s="4">
        <f t="shared" si="34"/>
        <v>0</v>
      </c>
      <c r="I95" s="4">
        <f t="shared" si="35"/>
        <v>0</v>
      </c>
      <c r="J95" s="4" t="str">
        <f t="shared" si="30"/>
        <v>0</v>
      </c>
      <c r="K95" s="4">
        <f t="shared" si="31"/>
        <v>0</v>
      </c>
      <c r="L95" s="4"/>
      <c r="M95" s="4"/>
      <c r="N95" s="4"/>
      <c r="O95" s="4"/>
    </row>
    <row r="96" spans="1:15" ht="14.25">
      <c r="A96" s="12" t="s">
        <v>154</v>
      </c>
      <c r="B96" s="13" t="s">
        <v>153</v>
      </c>
      <c r="C96" s="14" t="s">
        <v>106</v>
      </c>
      <c r="D96" s="11">
        <v>0</v>
      </c>
      <c r="E96" s="11">
        <v>0</v>
      </c>
      <c r="F96" s="11" t="str">
        <f t="shared" si="32"/>
        <v>0</v>
      </c>
      <c r="G96" s="4">
        <f t="shared" si="33"/>
        <v>0</v>
      </c>
      <c r="H96" s="4">
        <f t="shared" si="34"/>
        <v>0</v>
      </c>
      <c r="I96" s="4">
        <f t="shared" si="35"/>
        <v>0</v>
      </c>
      <c r="J96" s="4" t="str">
        <f t="shared" si="30"/>
        <v>0</v>
      </c>
      <c r="K96" s="4">
        <f t="shared" si="31"/>
        <v>0</v>
      </c>
      <c r="L96" s="4"/>
      <c r="M96" s="4"/>
      <c r="N96" s="4"/>
      <c r="O96" s="4"/>
    </row>
    <row r="97" spans="1:15" ht="14.25">
      <c r="A97" s="12" t="s">
        <v>155</v>
      </c>
      <c r="B97" s="13" t="s">
        <v>156</v>
      </c>
      <c r="C97" s="14" t="s">
        <v>106</v>
      </c>
      <c r="D97" s="11">
        <v>0</v>
      </c>
      <c r="E97" s="11">
        <v>0</v>
      </c>
      <c r="F97" s="11" t="str">
        <f t="shared" si="32"/>
        <v>0</v>
      </c>
      <c r="G97" s="4">
        <f t="shared" si="33"/>
        <v>0</v>
      </c>
      <c r="H97" s="4">
        <f t="shared" si="34"/>
        <v>0</v>
      </c>
      <c r="I97" s="4">
        <f t="shared" si="35"/>
        <v>0</v>
      </c>
      <c r="J97" s="4" t="str">
        <f t="shared" si="30"/>
        <v>0</v>
      </c>
      <c r="K97" s="4">
        <f t="shared" si="31"/>
        <v>0</v>
      </c>
      <c r="L97" s="4"/>
      <c r="M97" s="4"/>
      <c r="N97" s="4"/>
      <c r="O97" s="4"/>
    </row>
    <row r="98" spans="1:15" ht="14.25">
      <c r="A98" s="12" t="s">
        <v>157</v>
      </c>
      <c r="B98" s="13" t="s">
        <v>158</v>
      </c>
      <c r="C98" s="14" t="s">
        <v>106</v>
      </c>
      <c r="D98" s="11">
        <v>0</v>
      </c>
      <c r="E98" s="11">
        <v>0</v>
      </c>
      <c r="F98" s="11" t="str">
        <f t="shared" si="32"/>
        <v>0</v>
      </c>
      <c r="G98" s="4">
        <f t="shared" si="33"/>
        <v>0</v>
      </c>
      <c r="H98" s="4">
        <f t="shared" si="34"/>
        <v>0</v>
      </c>
      <c r="I98" s="4">
        <f t="shared" si="35"/>
        <v>0</v>
      </c>
      <c r="J98" s="4" t="str">
        <f t="shared" si="30"/>
        <v>0</v>
      </c>
      <c r="K98" s="4">
        <f t="shared" si="31"/>
        <v>0</v>
      </c>
      <c r="L98" s="4"/>
      <c r="M98" s="4"/>
      <c r="N98" s="4"/>
      <c r="O98" s="4"/>
    </row>
    <row r="99" spans="1:15" ht="14.25">
      <c r="A99" s="12" t="s">
        <v>159</v>
      </c>
      <c r="B99" s="13" t="s">
        <v>160</v>
      </c>
      <c r="C99" s="14" t="s">
        <v>106</v>
      </c>
      <c r="D99" s="11">
        <v>0</v>
      </c>
      <c r="E99" s="11">
        <v>0</v>
      </c>
      <c r="F99" s="11" t="str">
        <f t="shared" si="32"/>
        <v>0</v>
      </c>
      <c r="G99" s="4">
        <f t="shared" si="33"/>
        <v>0</v>
      </c>
      <c r="H99" s="4">
        <f t="shared" si="34"/>
        <v>0</v>
      </c>
      <c r="I99" s="4">
        <f t="shared" si="35"/>
        <v>0</v>
      </c>
      <c r="J99" s="4" t="str">
        <f t="shared" si="30"/>
        <v>0</v>
      </c>
      <c r="K99" s="4">
        <f t="shared" si="31"/>
        <v>0</v>
      </c>
      <c r="L99" s="4"/>
      <c r="M99" s="4"/>
      <c r="N99" s="4"/>
      <c r="O99" s="4"/>
    </row>
    <row r="100" spans="1:15" ht="14.25">
      <c r="A100" s="12" t="s">
        <v>161</v>
      </c>
      <c r="B100" s="13" t="s">
        <v>162</v>
      </c>
      <c r="C100" s="14" t="s">
        <v>106</v>
      </c>
      <c r="D100" s="11">
        <v>0</v>
      </c>
      <c r="E100" s="11">
        <v>0</v>
      </c>
      <c r="F100" s="11" t="str">
        <f t="shared" si="32"/>
        <v>0</v>
      </c>
      <c r="G100" s="4">
        <f t="shared" si="33"/>
        <v>0</v>
      </c>
      <c r="H100" s="4">
        <f t="shared" si="34"/>
        <v>0</v>
      </c>
      <c r="I100" s="4">
        <f t="shared" si="35"/>
        <v>0</v>
      </c>
      <c r="J100" s="4" t="str">
        <f t="shared" si="30"/>
        <v>0</v>
      </c>
      <c r="K100" s="4">
        <f t="shared" si="31"/>
        <v>0</v>
      </c>
      <c r="L100" s="4"/>
      <c r="M100" s="4"/>
      <c r="N100" s="4"/>
      <c r="O100" s="4"/>
    </row>
    <row r="101" spans="1:15" ht="14.25">
      <c r="A101" s="12" t="s">
        <v>163</v>
      </c>
      <c r="B101" s="13" t="s">
        <v>164</v>
      </c>
      <c r="C101" s="14" t="s">
        <v>106</v>
      </c>
      <c r="D101" s="11">
        <v>0</v>
      </c>
      <c r="E101" s="11">
        <v>0</v>
      </c>
      <c r="F101" s="11" t="str">
        <f t="shared" si="32"/>
        <v>0</v>
      </c>
      <c r="G101" s="4">
        <f t="shared" si="33"/>
        <v>0</v>
      </c>
      <c r="H101" s="4">
        <f t="shared" si="34"/>
        <v>0</v>
      </c>
      <c r="I101" s="4">
        <f t="shared" si="35"/>
        <v>0</v>
      </c>
      <c r="J101" s="4" t="str">
        <f t="shared" si="30"/>
        <v>0</v>
      </c>
      <c r="K101" s="4">
        <f t="shared" si="31"/>
        <v>0</v>
      </c>
      <c r="L101" s="4"/>
      <c r="M101" s="4"/>
      <c r="N101" s="4"/>
      <c r="O101" s="4"/>
    </row>
    <row r="102" spans="1:15" ht="14.25">
      <c r="A102" s="12" t="s">
        <v>165</v>
      </c>
      <c r="B102" s="13" t="s">
        <v>166</v>
      </c>
      <c r="C102" s="14" t="s">
        <v>106</v>
      </c>
      <c r="D102" s="11">
        <v>0</v>
      </c>
      <c r="E102" s="11">
        <v>0</v>
      </c>
      <c r="F102" s="11" t="str">
        <f t="shared" si="32"/>
        <v>0</v>
      </c>
      <c r="G102" s="4">
        <f t="shared" si="33"/>
        <v>0</v>
      </c>
      <c r="H102" s="4">
        <f t="shared" si="34"/>
        <v>0</v>
      </c>
      <c r="I102" s="4">
        <f t="shared" si="35"/>
        <v>0</v>
      </c>
      <c r="J102" s="4" t="str">
        <f t="shared" si="30"/>
        <v>0</v>
      </c>
      <c r="K102" s="4">
        <f t="shared" si="31"/>
        <v>0</v>
      </c>
      <c r="L102" s="4"/>
      <c r="M102" s="4"/>
      <c r="N102" s="4"/>
      <c r="O102" s="4"/>
    </row>
    <row r="103" spans="1:15" ht="14.25">
      <c r="A103" s="12" t="s">
        <v>167</v>
      </c>
      <c r="B103" s="13" t="s">
        <v>168</v>
      </c>
      <c r="C103" s="14" t="s">
        <v>106</v>
      </c>
      <c r="D103" s="11">
        <v>0</v>
      </c>
      <c r="E103" s="11">
        <v>0</v>
      </c>
      <c r="F103" s="11" t="str">
        <f t="shared" si="32"/>
        <v>0</v>
      </c>
      <c r="G103" s="4">
        <f t="shared" si="33"/>
        <v>0</v>
      </c>
      <c r="H103" s="4">
        <f t="shared" si="34"/>
        <v>0</v>
      </c>
      <c r="I103" s="4">
        <f t="shared" si="35"/>
        <v>0</v>
      </c>
      <c r="J103" s="4" t="str">
        <f t="shared" si="30"/>
        <v>0</v>
      </c>
      <c r="K103" s="4">
        <f t="shared" si="31"/>
        <v>0</v>
      </c>
      <c r="L103" s="4"/>
      <c r="M103" s="4"/>
      <c r="N103" s="4"/>
      <c r="O103" s="4"/>
    </row>
    <row r="104" spans="1:15" ht="14.25">
      <c r="A104" s="12" t="s">
        <v>169</v>
      </c>
      <c r="B104" s="13" t="s">
        <v>170</v>
      </c>
      <c r="C104" s="14" t="s">
        <v>106</v>
      </c>
      <c r="D104" s="11">
        <v>0</v>
      </c>
      <c r="E104" s="11">
        <v>0</v>
      </c>
      <c r="F104" s="11" t="str">
        <f t="shared" si="32"/>
        <v>0</v>
      </c>
      <c r="G104" s="4">
        <f t="shared" si="33"/>
        <v>0</v>
      </c>
      <c r="H104" s="4">
        <f t="shared" si="34"/>
        <v>0</v>
      </c>
      <c r="I104" s="4">
        <f t="shared" si="35"/>
        <v>0</v>
      </c>
      <c r="J104" s="4" t="str">
        <f t="shared" si="30"/>
        <v>0</v>
      </c>
      <c r="K104" s="4">
        <f t="shared" si="31"/>
        <v>0</v>
      </c>
      <c r="L104" s="4"/>
      <c r="M104" s="4"/>
      <c r="N104" s="4"/>
      <c r="O104" s="4"/>
    </row>
    <row r="105" spans="1:15" ht="14.25">
      <c r="A105" s="12" t="s">
        <v>171</v>
      </c>
      <c r="B105" s="13" t="s">
        <v>172</v>
      </c>
      <c r="C105" s="14" t="s">
        <v>106</v>
      </c>
      <c r="D105" s="11">
        <v>0</v>
      </c>
      <c r="E105" s="11">
        <v>0</v>
      </c>
      <c r="F105" s="11" t="str">
        <f t="shared" si="32"/>
        <v>0</v>
      </c>
      <c r="G105" s="4">
        <f t="shared" si="33"/>
        <v>0</v>
      </c>
      <c r="H105" s="4">
        <f t="shared" si="34"/>
        <v>0</v>
      </c>
      <c r="I105" s="4">
        <f t="shared" si="35"/>
        <v>0</v>
      </c>
      <c r="J105" s="4" t="str">
        <f t="shared" si="30"/>
        <v>0</v>
      </c>
      <c r="K105" s="4">
        <f t="shared" si="31"/>
        <v>0</v>
      </c>
      <c r="L105" s="4"/>
      <c r="M105" s="4"/>
      <c r="N105" s="4"/>
      <c r="O105" s="4"/>
    </row>
    <row r="106" spans="1:15" ht="14.25">
      <c r="A106" s="12" t="s">
        <v>173</v>
      </c>
      <c r="B106" s="13" t="s">
        <v>174</v>
      </c>
      <c r="C106" s="14" t="s">
        <v>106</v>
      </c>
      <c r="D106" s="11">
        <v>0</v>
      </c>
      <c r="E106" s="11">
        <v>0</v>
      </c>
      <c r="F106" s="11" t="str">
        <f t="shared" si="32"/>
        <v>0</v>
      </c>
      <c r="G106" s="4">
        <f t="shared" si="33"/>
        <v>0</v>
      </c>
      <c r="H106" s="4">
        <f t="shared" si="34"/>
        <v>0</v>
      </c>
      <c r="I106" s="4">
        <f t="shared" si="35"/>
        <v>0</v>
      </c>
      <c r="J106" s="4" t="str">
        <f t="shared" si="30"/>
        <v>0</v>
      </c>
      <c r="K106" s="4">
        <f t="shared" si="31"/>
        <v>0</v>
      </c>
      <c r="L106" s="4"/>
      <c r="M106" s="4"/>
      <c r="N106" s="4"/>
      <c r="O106" s="4"/>
    </row>
    <row r="107" spans="1:15" ht="14.25">
      <c r="A107" s="12" t="s">
        <v>175</v>
      </c>
      <c r="B107" s="13" t="s">
        <v>176</v>
      </c>
      <c r="C107" s="14" t="s">
        <v>106</v>
      </c>
      <c r="D107" s="11">
        <v>0</v>
      </c>
      <c r="E107" s="11">
        <v>0</v>
      </c>
      <c r="F107" s="11" t="str">
        <f t="shared" si="32"/>
        <v>0</v>
      </c>
      <c r="G107" s="4">
        <f t="shared" si="33"/>
        <v>0</v>
      </c>
      <c r="H107" s="4">
        <f t="shared" si="34"/>
        <v>0</v>
      </c>
      <c r="I107" s="4">
        <f t="shared" si="35"/>
        <v>0</v>
      </c>
      <c r="J107" s="4" t="str">
        <f t="shared" si="30"/>
        <v>0</v>
      </c>
      <c r="K107" s="4">
        <f t="shared" si="31"/>
        <v>0</v>
      </c>
      <c r="L107" s="4"/>
      <c r="M107" s="4"/>
      <c r="N107" s="4"/>
      <c r="O107" s="4"/>
    </row>
    <row r="108" spans="1:15" ht="14.25">
      <c r="A108" s="12" t="s">
        <v>177</v>
      </c>
      <c r="B108" s="13" t="s">
        <v>178</v>
      </c>
      <c r="C108" s="14" t="s">
        <v>106</v>
      </c>
      <c r="D108" s="11">
        <v>0</v>
      </c>
      <c r="E108" s="11">
        <v>0</v>
      </c>
      <c r="F108" s="11" t="str">
        <f t="shared" si="32"/>
        <v>0</v>
      </c>
      <c r="G108" s="4">
        <f t="shared" si="33"/>
        <v>0</v>
      </c>
      <c r="H108" s="4">
        <f t="shared" si="34"/>
        <v>0</v>
      </c>
      <c r="I108" s="4">
        <f t="shared" si="35"/>
        <v>0</v>
      </c>
      <c r="J108" s="4" t="str">
        <f t="shared" si="30"/>
        <v>0</v>
      </c>
      <c r="K108" s="4">
        <f t="shared" si="31"/>
        <v>0</v>
      </c>
      <c r="L108" s="4"/>
      <c r="M108" s="4"/>
      <c r="N108" s="4"/>
      <c r="O108" s="4"/>
    </row>
    <row r="109" spans="1:15" ht="14.25">
      <c r="A109" s="12" t="s">
        <v>179</v>
      </c>
      <c r="B109" s="13" t="s">
        <v>180</v>
      </c>
      <c r="C109" s="14" t="s">
        <v>106</v>
      </c>
      <c r="D109" s="11">
        <v>0</v>
      </c>
      <c r="E109" s="11">
        <v>0</v>
      </c>
      <c r="F109" s="11" t="str">
        <f t="shared" si="32"/>
        <v>0</v>
      </c>
      <c r="G109" s="4">
        <f t="shared" si="33"/>
        <v>0</v>
      </c>
      <c r="H109" s="4">
        <f t="shared" si="34"/>
        <v>0</v>
      </c>
      <c r="I109" s="4">
        <f t="shared" si="35"/>
        <v>0</v>
      </c>
      <c r="J109" s="4" t="str">
        <f t="shared" si="30"/>
        <v>0</v>
      </c>
      <c r="K109" s="4">
        <f t="shared" si="31"/>
        <v>0</v>
      </c>
      <c r="L109" s="4"/>
      <c r="M109" s="4"/>
      <c r="N109" s="4"/>
      <c r="O109" s="4"/>
    </row>
    <row r="110" spans="1:15" ht="14.25">
      <c r="A110" s="12" t="s">
        <v>181</v>
      </c>
      <c r="B110" s="13" t="s">
        <v>182</v>
      </c>
      <c r="C110" s="14" t="s">
        <v>106</v>
      </c>
      <c r="D110" s="11">
        <v>0</v>
      </c>
      <c r="E110" s="11">
        <v>0</v>
      </c>
      <c r="F110" s="11" t="str">
        <f t="shared" si="32"/>
        <v>0</v>
      </c>
      <c r="G110" s="4">
        <f t="shared" si="33"/>
        <v>0</v>
      </c>
      <c r="H110" s="4">
        <f t="shared" si="34"/>
        <v>0</v>
      </c>
      <c r="I110" s="4">
        <f t="shared" si="35"/>
        <v>0</v>
      </c>
      <c r="J110" s="4" t="str">
        <f t="shared" si="30"/>
        <v>0</v>
      </c>
      <c r="K110" s="4">
        <f t="shared" si="31"/>
        <v>0</v>
      </c>
      <c r="L110" s="4"/>
      <c r="M110" s="4"/>
      <c r="N110" s="4"/>
      <c r="O110" s="4"/>
    </row>
    <row r="111" spans="1:15" ht="14.25">
      <c r="A111" s="9" t="s">
        <v>194</v>
      </c>
      <c r="B111" s="9"/>
      <c r="C111" s="4"/>
      <c r="D111" s="4"/>
      <c r="E111" s="4"/>
      <c r="F111" s="4"/>
      <c r="G111" s="4"/>
      <c r="H111" s="4">
        <f>SUM(H85:H110)</f>
        <v>0</v>
      </c>
      <c r="I111" s="4"/>
      <c r="J111" s="4"/>
      <c r="K111" s="4">
        <f>SUM(K4:K110)</f>
        <v>0</v>
      </c>
      <c r="L111" s="4"/>
      <c r="M111" s="4"/>
      <c r="N111" s="4"/>
      <c r="O111" s="4"/>
    </row>
  </sheetData>
  <sheetProtection/>
  <mergeCells count="1">
    <mergeCell ref="A1:O1"/>
  </mergeCells>
  <printOptions horizontalCentered="1"/>
  <pageMargins left="0.15748031496062992" right="0.15748031496062992"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75"/>
  <sheetViews>
    <sheetView zoomScalePageLayoutView="0" workbookViewId="0" topLeftCell="B1">
      <pane ySplit="3" topLeftCell="BM4" activePane="bottomLeft" state="frozen"/>
      <selection pane="topLeft" activeCell="A1" sqref="A1"/>
      <selection pane="bottomLeft" activeCell="A10" sqref="A10"/>
    </sheetView>
  </sheetViews>
  <sheetFormatPr defaultColWidth="9.00390625" defaultRowHeight="14.25"/>
  <cols>
    <col min="2" max="2" width="19.375" style="0" customWidth="1"/>
    <col min="7" max="11" width="0" style="0" hidden="1" customWidth="1"/>
    <col min="12" max="12" width="7.25390625" style="0" customWidth="1"/>
    <col min="13" max="14" width="7.00390625" style="0" customWidth="1"/>
  </cols>
  <sheetData>
    <row r="1" spans="1:15" ht="93" customHeight="1">
      <c r="A1" s="40" t="s">
        <v>114</v>
      </c>
      <c r="B1" s="40"/>
      <c r="C1" s="40"/>
      <c r="D1" s="40"/>
      <c r="E1" s="40"/>
      <c r="F1" s="40"/>
      <c r="G1" s="40"/>
      <c r="H1" s="40"/>
      <c r="I1" s="40"/>
      <c r="J1" s="40"/>
      <c r="K1" s="40"/>
      <c r="L1" s="40"/>
      <c r="M1" s="40"/>
      <c r="N1" s="40"/>
      <c r="O1" s="40"/>
    </row>
    <row r="2" spans="1:15" ht="14.25">
      <c r="A2" s="4" t="s">
        <v>183</v>
      </c>
      <c r="B2" s="5">
        <f>H21+H45+H75</f>
        <v>0</v>
      </c>
      <c r="C2" s="4" t="s">
        <v>103</v>
      </c>
      <c r="D2" s="6" t="e">
        <f>I21/H21</f>
        <v>#DIV/0!</v>
      </c>
      <c r="E2" s="4" t="s">
        <v>107</v>
      </c>
      <c r="F2" s="5">
        <f>H21</f>
        <v>0</v>
      </c>
      <c r="G2" s="4" t="e">
        <f>D2*F2</f>
        <v>#DIV/0!</v>
      </c>
      <c r="H2" s="4">
        <f>F2*2</f>
        <v>0</v>
      </c>
      <c r="I2" s="4" t="e">
        <f>H2-G2</f>
        <v>#DIV/0!</v>
      </c>
      <c r="J2" s="4"/>
      <c r="K2" s="4"/>
      <c r="L2" s="4" t="s">
        <v>108</v>
      </c>
      <c r="M2" s="5">
        <f>H45</f>
        <v>0</v>
      </c>
      <c r="N2" s="4" t="s">
        <v>109</v>
      </c>
      <c r="O2" s="5">
        <f>H75</f>
        <v>0</v>
      </c>
    </row>
    <row r="3" spans="1:15" ht="28.5">
      <c r="A3" s="7" t="s">
        <v>0</v>
      </c>
      <c r="B3" s="7" t="s">
        <v>1</v>
      </c>
      <c r="C3" s="7" t="s">
        <v>25</v>
      </c>
      <c r="D3" s="7" t="s">
        <v>4</v>
      </c>
      <c r="E3" s="7" t="s">
        <v>2</v>
      </c>
      <c r="F3" s="7" t="s">
        <v>3</v>
      </c>
      <c r="G3" s="8" t="s">
        <v>184</v>
      </c>
      <c r="H3" s="8" t="s">
        <v>26</v>
      </c>
      <c r="I3" s="8" t="s">
        <v>185</v>
      </c>
      <c r="J3" s="8" t="s">
        <v>186</v>
      </c>
      <c r="K3" s="8" t="s">
        <v>187</v>
      </c>
      <c r="L3" s="18" t="s">
        <v>188</v>
      </c>
      <c r="M3" s="19" t="e">
        <f>IF(I2&gt;0,I2,"0")</f>
        <v>#DIV/0!</v>
      </c>
      <c r="N3" s="18" t="s">
        <v>189</v>
      </c>
      <c r="O3" s="19">
        <f>K75</f>
        <v>0</v>
      </c>
    </row>
    <row r="4" spans="1:15" ht="14.25">
      <c r="A4" s="27" t="s">
        <v>226</v>
      </c>
      <c r="B4" s="27" t="s">
        <v>227</v>
      </c>
      <c r="C4" s="28" t="s">
        <v>116</v>
      </c>
      <c r="D4" s="29">
        <v>3</v>
      </c>
      <c r="E4" s="30">
        <v>0</v>
      </c>
      <c r="F4" s="30" t="str">
        <f>IF(E4&gt;94,"4.5",IF(E4&gt;89,"4.0",IF(E4&gt;84,"3.5",IF(E4&gt;79,"3.0",IF(E4&gt;74,"2.5",IF(E4&gt;69,"2.0",IF(E4&gt;64,"1.5",IF(E4&gt;=60,"1.0","0"))))))))</f>
        <v>0</v>
      </c>
      <c r="G4" s="31">
        <f>F4*1</f>
        <v>0</v>
      </c>
      <c r="H4" s="31">
        <f>IF(G4&gt;0,D4,0)</f>
        <v>0</v>
      </c>
      <c r="I4" s="31">
        <f>F4*H4</f>
        <v>0</v>
      </c>
      <c r="J4" s="31" t="str">
        <f>IF(E4&gt;59,"0",IF(E4&gt;0,"1","0"))</f>
        <v>0</v>
      </c>
      <c r="K4" s="31">
        <f>J4*D4</f>
        <v>0</v>
      </c>
      <c r="L4" s="31"/>
      <c r="M4" s="31"/>
      <c r="N4" s="31"/>
      <c r="O4" s="31"/>
    </row>
    <row r="5" spans="1:15" ht="14.25">
      <c r="A5" s="27" t="s">
        <v>228</v>
      </c>
      <c r="B5" s="27" t="s">
        <v>229</v>
      </c>
      <c r="C5" s="28" t="s">
        <v>116</v>
      </c>
      <c r="D5" s="29">
        <v>4</v>
      </c>
      <c r="E5" s="30">
        <v>0</v>
      </c>
      <c r="F5" s="30" t="str">
        <f aca="true" t="shared" si="0" ref="F5:F44">IF(E5&gt;94,"4.5",IF(E5&gt;89,"4.0",IF(E5&gt;84,"3.5",IF(E5&gt;79,"3.0",IF(E5&gt;74,"2.5",IF(E5&gt;69,"2.0",IF(E5&gt;64,"1.5",IF(E5&gt;=60,"1.0","0"))))))))</f>
        <v>0</v>
      </c>
      <c r="G5" s="31">
        <f aca="true" t="shared" si="1" ref="G5:G44">F5*1</f>
        <v>0</v>
      </c>
      <c r="H5" s="31">
        <f aca="true" t="shared" si="2" ref="H5:H44">IF(G5&gt;0,D5,0)</f>
        <v>0</v>
      </c>
      <c r="I5" s="31">
        <f aca="true" t="shared" si="3" ref="I5:I44">F5*H5</f>
        <v>0</v>
      </c>
      <c r="J5" s="31" t="str">
        <f aca="true" t="shared" si="4" ref="J5:J68">IF(E5&gt;59,"0",IF(E5&gt;0,"1","0"))</f>
        <v>0</v>
      </c>
      <c r="K5" s="31">
        <f aca="true" t="shared" si="5" ref="K5:K68">J5*D5</f>
        <v>0</v>
      </c>
      <c r="L5" s="31"/>
      <c r="M5" s="31"/>
      <c r="N5" s="31"/>
      <c r="O5" s="31"/>
    </row>
    <row r="6" spans="1:15" ht="14.25">
      <c r="A6" s="27" t="s">
        <v>230</v>
      </c>
      <c r="B6" s="27" t="s">
        <v>231</v>
      </c>
      <c r="C6" s="28" t="s">
        <v>116</v>
      </c>
      <c r="D6" s="29">
        <v>4</v>
      </c>
      <c r="E6" s="30">
        <v>0</v>
      </c>
      <c r="F6" s="30" t="str">
        <f t="shared" si="0"/>
        <v>0</v>
      </c>
      <c r="G6" s="31">
        <f t="shared" si="1"/>
        <v>0</v>
      </c>
      <c r="H6" s="31">
        <f t="shared" si="2"/>
        <v>0</v>
      </c>
      <c r="I6" s="31">
        <f t="shared" si="3"/>
        <v>0</v>
      </c>
      <c r="J6" s="31" t="str">
        <f t="shared" si="4"/>
        <v>0</v>
      </c>
      <c r="K6" s="31">
        <f t="shared" si="5"/>
        <v>0</v>
      </c>
      <c r="L6" s="31"/>
      <c r="M6" s="31"/>
      <c r="N6" s="31"/>
      <c r="O6" s="31"/>
    </row>
    <row r="7" spans="1:15" ht="14.25">
      <c r="A7" s="27" t="s">
        <v>232</v>
      </c>
      <c r="B7" s="27" t="s">
        <v>233</v>
      </c>
      <c r="C7" s="28" t="s">
        <v>116</v>
      </c>
      <c r="D7" s="29">
        <v>4</v>
      </c>
      <c r="E7" s="30">
        <v>0</v>
      </c>
      <c r="F7" s="30" t="str">
        <f t="shared" si="0"/>
        <v>0</v>
      </c>
      <c r="G7" s="31">
        <f t="shared" si="1"/>
        <v>0</v>
      </c>
      <c r="H7" s="31">
        <f t="shared" si="2"/>
        <v>0</v>
      </c>
      <c r="I7" s="31">
        <f t="shared" si="3"/>
        <v>0</v>
      </c>
      <c r="J7" s="31" t="str">
        <f t="shared" si="4"/>
        <v>0</v>
      </c>
      <c r="K7" s="31">
        <f t="shared" si="5"/>
        <v>0</v>
      </c>
      <c r="L7" s="31"/>
      <c r="M7" s="31"/>
      <c r="N7" s="31"/>
      <c r="O7" s="31"/>
    </row>
    <row r="8" spans="1:15" ht="14.25">
      <c r="A8" s="27" t="s">
        <v>234</v>
      </c>
      <c r="B8" s="27" t="s">
        <v>235</v>
      </c>
      <c r="C8" s="28" t="s">
        <v>116</v>
      </c>
      <c r="D8" s="29">
        <v>4</v>
      </c>
      <c r="E8" s="30">
        <v>0</v>
      </c>
      <c r="F8" s="30" t="str">
        <f t="shared" si="0"/>
        <v>0</v>
      </c>
      <c r="G8" s="31">
        <f t="shared" si="1"/>
        <v>0</v>
      </c>
      <c r="H8" s="31">
        <f t="shared" si="2"/>
        <v>0</v>
      </c>
      <c r="I8" s="31">
        <f t="shared" si="3"/>
        <v>0</v>
      </c>
      <c r="J8" s="31" t="str">
        <f t="shared" si="4"/>
        <v>0</v>
      </c>
      <c r="K8" s="31">
        <f t="shared" si="5"/>
        <v>0</v>
      </c>
      <c r="L8" s="31"/>
      <c r="M8" s="31"/>
      <c r="N8" s="31"/>
      <c r="O8" s="31"/>
    </row>
    <row r="9" spans="1:15" ht="14.25">
      <c r="A9" s="27" t="s">
        <v>236</v>
      </c>
      <c r="B9" s="27" t="s">
        <v>237</v>
      </c>
      <c r="C9" s="28" t="s">
        <v>116</v>
      </c>
      <c r="D9" s="29">
        <v>3</v>
      </c>
      <c r="E9" s="30">
        <v>0</v>
      </c>
      <c r="F9" s="30" t="str">
        <f t="shared" si="0"/>
        <v>0</v>
      </c>
      <c r="G9" s="31">
        <f t="shared" si="1"/>
        <v>0</v>
      </c>
      <c r="H9" s="31">
        <f t="shared" si="2"/>
        <v>0</v>
      </c>
      <c r="I9" s="31">
        <f t="shared" si="3"/>
        <v>0</v>
      </c>
      <c r="J9" s="31" t="str">
        <f t="shared" si="4"/>
        <v>0</v>
      </c>
      <c r="K9" s="31">
        <f t="shared" si="5"/>
        <v>0</v>
      </c>
      <c r="L9" s="31"/>
      <c r="M9" s="31"/>
      <c r="N9" s="31"/>
      <c r="O9" s="31"/>
    </row>
    <row r="10" spans="1:15" ht="14.25">
      <c r="A10" s="20" t="s">
        <v>238</v>
      </c>
      <c r="B10" s="20" t="s">
        <v>239</v>
      </c>
      <c r="C10" s="22" t="s">
        <v>116</v>
      </c>
      <c r="D10" s="23">
        <v>3</v>
      </c>
      <c r="E10" s="11">
        <v>0</v>
      </c>
      <c r="F10" s="11" t="str">
        <f t="shared" si="0"/>
        <v>0</v>
      </c>
      <c r="G10" s="4">
        <f t="shared" si="1"/>
        <v>0</v>
      </c>
      <c r="H10" s="4">
        <f t="shared" si="2"/>
        <v>0</v>
      </c>
      <c r="I10" s="4">
        <f t="shared" si="3"/>
        <v>0</v>
      </c>
      <c r="J10" s="4" t="str">
        <f t="shared" si="4"/>
        <v>0</v>
      </c>
      <c r="K10" s="4">
        <f t="shared" si="5"/>
        <v>0</v>
      </c>
      <c r="L10" s="4"/>
      <c r="M10" s="4"/>
      <c r="N10" s="4"/>
      <c r="O10" s="4"/>
    </row>
    <row r="11" spans="1:15" ht="14.25">
      <c r="A11" s="20" t="s">
        <v>240</v>
      </c>
      <c r="B11" s="20" t="s">
        <v>241</v>
      </c>
      <c r="C11" s="22" t="s">
        <v>116</v>
      </c>
      <c r="D11" s="23">
        <v>4</v>
      </c>
      <c r="E11" s="11">
        <v>0</v>
      </c>
      <c r="F11" s="11" t="str">
        <f t="shared" si="0"/>
        <v>0</v>
      </c>
      <c r="G11" s="4">
        <f t="shared" si="1"/>
        <v>0</v>
      </c>
      <c r="H11" s="4">
        <f t="shared" si="2"/>
        <v>0</v>
      </c>
      <c r="I11" s="4">
        <f t="shared" si="3"/>
        <v>0</v>
      </c>
      <c r="J11" s="4" t="str">
        <f t="shared" si="4"/>
        <v>0</v>
      </c>
      <c r="K11" s="4">
        <f t="shared" si="5"/>
        <v>0</v>
      </c>
      <c r="L11" s="4"/>
      <c r="M11" s="4"/>
      <c r="N11" s="4"/>
      <c r="O11" s="4"/>
    </row>
    <row r="12" spans="1:15" ht="14.25">
      <c r="A12" s="20" t="s">
        <v>242</v>
      </c>
      <c r="B12" s="20" t="s">
        <v>243</v>
      </c>
      <c r="C12" s="22" t="s">
        <v>116</v>
      </c>
      <c r="D12" s="23">
        <v>3</v>
      </c>
      <c r="E12" s="11">
        <v>0</v>
      </c>
      <c r="F12" s="11" t="str">
        <f t="shared" si="0"/>
        <v>0</v>
      </c>
      <c r="G12" s="4">
        <f t="shared" si="1"/>
        <v>0</v>
      </c>
      <c r="H12" s="4">
        <f t="shared" si="2"/>
        <v>0</v>
      </c>
      <c r="I12" s="4">
        <f t="shared" si="3"/>
        <v>0</v>
      </c>
      <c r="J12" s="4" t="str">
        <f t="shared" si="4"/>
        <v>0</v>
      </c>
      <c r="K12" s="4">
        <f t="shared" si="5"/>
        <v>0</v>
      </c>
      <c r="L12" s="4"/>
      <c r="M12" s="4"/>
      <c r="N12" s="4"/>
      <c r="O12" s="4"/>
    </row>
    <row r="13" spans="1:15" ht="14.25">
      <c r="A13" s="20" t="s">
        <v>482</v>
      </c>
      <c r="B13" s="20" t="s">
        <v>245</v>
      </c>
      <c r="C13" s="22" t="s">
        <v>116</v>
      </c>
      <c r="D13" s="23">
        <v>2</v>
      </c>
      <c r="E13" s="11">
        <v>0</v>
      </c>
      <c r="F13" s="11" t="str">
        <f t="shared" si="0"/>
        <v>0</v>
      </c>
      <c r="G13" s="4">
        <f t="shared" si="1"/>
        <v>0</v>
      </c>
      <c r="H13" s="4">
        <f t="shared" si="2"/>
        <v>0</v>
      </c>
      <c r="I13" s="4">
        <f t="shared" si="3"/>
        <v>0</v>
      </c>
      <c r="J13" s="4" t="str">
        <f t="shared" si="4"/>
        <v>0</v>
      </c>
      <c r="K13" s="4">
        <f t="shared" si="5"/>
        <v>0</v>
      </c>
      <c r="L13" s="4"/>
      <c r="M13" s="4"/>
      <c r="N13" s="4"/>
      <c r="O13" s="4"/>
    </row>
    <row r="14" spans="1:15" ht="14.25">
      <c r="A14" s="20" t="s">
        <v>246</v>
      </c>
      <c r="B14" s="20" t="s">
        <v>247</v>
      </c>
      <c r="C14" s="22" t="s">
        <v>116</v>
      </c>
      <c r="D14" s="23">
        <v>3</v>
      </c>
      <c r="E14" s="11">
        <v>0</v>
      </c>
      <c r="F14" s="11" t="str">
        <f t="shared" si="0"/>
        <v>0</v>
      </c>
      <c r="G14" s="4">
        <f t="shared" si="1"/>
        <v>0</v>
      </c>
      <c r="H14" s="4">
        <f t="shared" si="2"/>
        <v>0</v>
      </c>
      <c r="I14" s="4">
        <f t="shared" si="3"/>
        <v>0</v>
      </c>
      <c r="J14" s="4" t="str">
        <f t="shared" si="4"/>
        <v>0</v>
      </c>
      <c r="K14" s="4">
        <f t="shared" si="5"/>
        <v>0</v>
      </c>
      <c r="L14" s="4"/>
      <c r="M14" s="4"/>
      <c r="N14" s="4"/>
      <c r="O14" s="4"/>
    </row>
    <row r="15" spans="1:15" ht="14.25">
      <c r="A15" s="20" t="s">
        <v>248</v>
      </c>
      <c r="B15" s="20" t="s">
        <v>249</v>
      </c>
      <c r="C15" s="22" t="s">
        <v>116</v>
      </c>
      <c r="D15" s="23">
        <v>3</v>
      </c>
      <c r="E15" s="11">
        <v>0</v>
      </c>
      <c r="F15" s="11" t="str">
        <f t="shared" si="0"/>
        <v>0</v>
      </c>
      <c r="G15" s="4">
        <f t="shared" si="1"/>
        <v>0</v>
      </c>
      <c r="H15" s="4">
        <f t="shared" si="2"/>
        <v>0</v>
      </c>
      <c r="I15" s="4">
        <f t="shared" si="3"/>
        <v>0</v>
      </c>
      <c r="J15" s="4" t="str">
        <f t="shared" si="4"/>
        <v>0</v>
      </c>
      <c r="K15" s="4">
        <f t="shared" si="5"/>
        <v>0</v>
      </c>
      <c r="L15" s="4"/>
      <c r="M15" s="4"/>
      <c r="N15" s="4"/>
      <c r="O15" s="4"/>
    </row>
    <row r="16" spans="1:15" ht="14.25">
      <c r="A16" s="20" t="s">
        <v>250</v>
      </c>
      <c r="B16" s="20" t="s">
        <v>251</v>
      </c>
      <c r="C16" s="22" t="s">
        <v>116</v>
      </c>
      <c r="D16" s="23">
        <v>2</v>
      </c>
      <c r="E16" s="11">
        <v>0</v>
      </c>
      <c r="F16" s="11" t="str">
        <f t="shared" si="0"/>
        <v>0</v>
      </c>
      <c r="G16" s="4">
        <f t="shared" si="1"/>
        <v>0</v>
      </c>
      <c r="H16" s="4">
        <f t="shared" si="2"/>
        <v>0</v>
      </c>
      <c r="I16" s="4">
        <f t="shared" si="3"/>
        <v>0</v>
      </c>
      <c r="J16" s="4" t="str">
        <f t="shared" si="4"/>
        <v>0</v>
      </c>
      <c r="K16" s="4">
        <f t="shared" si="5"/>
        <v>0</v>
      </c>
      <c r="L16" s="4"/>
      <c r="M16" s="4"/>
      <c r="N16" s="4"/>
      <c r="O16" s="4"/>
    </row>
    <row r="17" spans="1:15" ht="14.25">
      <c r="A17" s="20" t="s">
        <v>252</v>
      </c>
      <c r="B17" s="20" t="s">
        <v>253</v>
      </c>
      <c r="C17" s="22" t="s">
        <v>116</v>
      </c>
      <c r="D17" s="23">
        <v>3</v>
      </c>
      <c r="E17" s="11">
        <v>0</v>
      </c>
      <c r="F17" s="11" t="str">
        <f t="shared" si="0"/>
        <v>0</v>
      </c>
      <c r="G17" s="4">
        <f t="shared" si="1"/>
        <v>0</v>
      </c>
      <c r="H17" s="4">
        <f t="shared" si="2"/>
        <v>0</v>
      </c>
      <c r="I17" s="4">
        <f t="shared" si="3"/>
        <v>0</v>
      </c>
      <c r="J17" s="4" t="str">
        <f t="shared" si="4"/>
        <v>0</v>
      </c>
      <c r="K17" s="4">
        <f t="shared" si="5"/>
        <v>0</v>
      </c>
      <c r="L17" s="4"/>
      <c r="M17" s="4"/>
      <c r="N17" s="4"/>
      <c r="O17" s="4"/>
    </row>
    <row r="18" spans="1:15" ht="14.25">
      <c r="A18" s="20" t="s">
        <v>254</v>
      </c>
      <c r="B18" s="20" t="s">
        <v>255</v>
      </c>
      <c r="C18" s="22" t="s">
        <v>116</v>
      </c>
      <c r="D18" s="23">
        <v>2</v>
      </c>
      <c r="E18" s="11">
        <v>0</v>
      </c>
      <c r="F18" s="11" t="str">
        <f t="shared" si="0"/>
        <v>0</v>
      </c>
      <c r="G18" s="4">
        <f t="shared" si="1"/>
        <v>0</v>
      </c>
      <c r="H18" s="4">
        <f t="shared" si="2"/>
        <v>0</v>
      </c>
      <c r="I18" s="4">
        <f t="shared" si="3"/>
        <v>0</v>
      </c>
      <c r="J18" s="4" t="str">
        <f t="shared" si="4"/>
        <v>0</v>
      </c>
      <c r="K18" s="4">
        <f t="shared" si="5"/>
        <v>0</v>
      </c>
      <c r="L18" s="4"/>
      <c r="M18" s="4"/>
      <c r="N18" s="4"/>
      <c r="O18" s="4"/>
    </row>
    <row r="19" spans="1:15" ht="14.25">
      <c r="A19" s="20" t="s">
        <v>256</v>
      </c>
      <c r="B19" s="20" t="s">
        <v>257</v>
      </c>
      <c r="C19" s="22" t="s">
        <v>116</v>
      </c>
      <c r="D19" s="23">
        <v>1.5</v>
      </c>
      <c r="E19" s="11">
        <v>0</v>
      </c>
      <c r="F19" s="11" t="str">
        <f t="shared" si="0"/>
        <v>0</v>
      </c>
      <c r="G19" s="4">
        <f t="shared" si="1"/>
        <v>0</v>
      </c>
      <c r="H19" s="4">
        <f t="shared" si="2"/>
        <v>0</v>
      </c>
      <c r="I19" s="4">
        <f t="shared" si="3"/>
        <v>0</v>
      </c>
      <c r="J19" s="4" t="str">
        <f t="shared" si="4"/>
        <v>0</v>
      </c>
      <c r="K19" s="4">
        <f t="shared" si="5"/>
        <v>0</v>
      </c>
      <c r="L19" s="4"/>
      <c r="M19" s="4"/>
      <c r="N19" s="4"/>
      <c r="O19" s="4"/>
    </row>
    <row r="20" spans="1:15" ht="14.25">
      <c r="A20" s="20" t="s">
        <v>258</v>
      </c>
      <c r="B20" s="20" t="s">
        <v>259</v>
      </c>
      <c r="C20" s="22" t="s">
        <v>116</v>
      </c>
      <c r="D20" s="23">
        <v>1.5</v>
      </c>
      <c r="E20" s="11">
        <v>0</v>
      </c>
      <c r="F20" s="11" t="str">
        <f t="shared" si="0"/>
        <v>0</v>
      </c>
      <c r="G20" s="4">
        <f t="shared" si="1"/>
        <v>0</v>
      </c>
      <c r="H20" s="4">
        <f t="shared" si="2"/>
        <v>0</v>
      </c>
      <c r="I20" s="4">
        <f t="shared" si="3"/>
        <v>0</v>
      </c>
      <c r="J20" s="4" t="str">
        <f t="shared" si="4"/>
        <v>0</v>
      </c>
      <c r="K20" s="4">
        <f t="shared" si="5"/>
        <v>0</v>
      </c>
      <c r="L20" s="4"/>
      <c r="M20" s="4"/>
      <c r="N20" s="4"/>
      <c r="O20" s="4"/>
    </row>
    <row r="21" spans="1:15" ht="14.25">
      <c r="A21" s="9" t="s">
        <v>190</v>
      </c>
      <c r="B21" s="10"/>
      <c r="C21" s="4"/>
      <c r="D21" s="4"/>
      <c r="E21" s="4"/>
      <c r="F21" s="4"/>
      <c r="G21" s="4"/>
      <c r="H21" s="4">
        <f>SUM(H4:H20)</f>
        <v>0</v>
      </c>
      <c r="I21" s="4">
        <f>SUM(I4:I20)</f>
        <v>0</v>
      </c>
      <c r="J21" s="4" t="str">
        <f t="shared" si="4"/>
        <v>0</v>
      </c>
      <c r="K21" s="4">
        <f t="shared" si="5"/>
        <v>0</v>
      </c>
      <c r="L21" s="4"/>
      <c r="M21" s="4"/>
      <c r="N21" s="4"/>
      <c r="O21" s="4"/>
    </row>
    <row r="22" spans="1:15" ht="14.25" hidden="1">
      <c r="A22" s="15"/>
      <c r="B22" s="16"/>
      <c r="C22" s="17"/>
      <c r="D22" s="17"/>
      <c r="E22" s="17"/>
      <c r="F22" s="17"/>
      <c r="G22" s="17"/>
      <c r="H22" s="17"/>
      <c r="I22" s="17"/>
      <c r="J22" s="4" t="str">
        <f t="shared" si="4"/>
        <v>0</v>
      </c>
      <c r="K22" s="4">
        <f t="shared" si="5"/>
        <v>0</v>
      </c>
      <c r="L22" s="17"/>
      <c r="M22" s="17"/>
      <c r="N22" s="17"/>
      <c r="O22" s="17"/>
    </row>
    <row r="23" spans="1:11" ht="14.25" hidden="1">
      <c r="A23" s="2"/>
      <c r="B23" s="3"/>
      <c r="J23" s="4" t="str">
        <f t="shared" si="4"/>
        <v>0</v>
      </c>
      <c r="K23" s="4">
        <f t="shared" si="5"/>
        <v>0</v>
      </c>
    </row>
    <row r="24" spans="1:11" ht="14.25" hidden="1">
      <c r="A24" s="2"/>
      <c r="B24" s="3"/>
      <c r="J24" s="4" t="str">
        <f t="shared" si="4"/>
        <v>0</v>
      </c>
      <c r="K24" s="4">
        <f t="shared" si="5"/>
        <v>0</v>
      </c>
    </row>
    <row r="25" spans="1:15" ht="14.25" hidden="1">
      <c r="A25" s="9" t="s">
        <v>191</v>
      </c>
      <c r="B25" s="10" t="s">
        <v>192</v>
      </c>
      <c r="C25" s="11" t="s">
        <v>193</v>
      </c>
      <c r="D25" s="11">
        <v>1</v>
      </c>
      <c r="E25" s="11">
        <v>0</v>
      </c>
      <c r="F25" s="11" t="str">
        <f t="shared" si="0"/>
        <v>0</v>
      </c>
      <c r="G25" s="4">
        <f t="shared" si="1"/>
        <v>0</v>
      </c>
      <c r="H25" s="4">
        <f t="shared" si="2"/>
        <v>0</v>
      </c>
      <c r="I25" s="4">
        <f t="shared" si="3"/>
        <v>0</v>
      </c>
      <c r="J25" s="4" t="str">
        <f t="shared" si="4"/>
        <v>0</v>
      </c>
      <c r="K25" s="4">
        <f t="shared" si="5"/>
        <v>0</v>
      </c>
      <c r="L25" s="4"/>
      <c r="M25" s="4"/>
      <c r="N25" s="4"/>
      <c r="O25" s="4"/>
    </row>
    <row r="26" spans="1:15" ht="14.25" hidden="1">
      <c r="A26" s="9" t="s">
        <v>6</v>
      </c>
      <c r="B26" s="10" t="s">
        <v>30</v>
      </c>
      <c r="C26" s="11" t="s">
        <v>193</v>
      </c>
      <c r="D26" s="11">
        <v>2</v>
      </c>
      <c r="E26" s="11">
        <v>0</v>
      </c>
      <c r="F26" s="11" t="str">
        <f t="shared" si="0"/>
        <v>0</v>
      </c>
      <c r="G26" s="4">
        <f t="shared" si="1"/>
        <v>0</v>
      </c>
      <c r="H26" s="4">
        <f t="shared" si="2"/>
        <v>0</v>
      </c>
      <c r="I26" s="4">
        <f t="shared" si="3"/>
        <v>0</v>
      </c>
      <c r="J26" s="4" t="str">
        <f t="shared" si="4"/>
        <v>0</v>
      </c>
      <c r="K26" s="4">
        <f t="shared" si="5"/>
        <v>0</v>
      </c>
      <c r="L26" s="4"/>
      <c r="M26" s="4"/>
      <c r="N26" s="4"/>
      <c r="O26" s="4"/>
    </row>
    <row r="27" spans="1:15" ht="14.25" hidden="1">
      <c r="A27" s="9" t="s">
        <v>7</v>
      </c>
      <c r="B27" s="10" t="s">
        <v>31</v>
      </c>
      <c r="C27" s="11" t="s">
        <v>193</v>
      </c>
      <c r="D27" s="11">
        <v>3</v>
      </c>
      <c r="E27" s="11">
        <v>0</v>
      </c>
      <c r="F27" s="11" t="str">
        <f t="shared" si="0"/>
        <v>0</v>
      </c>
      <c r="G27" s="4">
        <f t="shared" si="1"/>
        <v>0</v>
      </c>
      <c r="H27" s="4">
        <f t="shared" si="2"/>
        <v>0</v>
      </c>
      <c r="I27" s="4">
        <f t="shared" si="3"/>
        <v>0</v>
      </c>
      <c r="J27" s="4" t="str">
        <f t="shared" si="4"/>
        <v>0</v>
      </c>
      <c r="K27" s="4">
        <f t="shared" si="5"/>
        <v>0</v>
      </c>
      <c r="L27" s="4"/>
      <c r="M27" s="4"/>
      <c r="N27" s="4"/>
      <c r="O27" s="4"/>
    </row>
    <row r="28" spans="1:15" ht="14.25" hidden="1">
      <c r="A28" s="9" t="s">
        <v>8</v>
      </c>
      <c r="B28" s="10" t="s">
        <v>32</v>
      </c>
      <c r="C28" s="11" t="s">
        <v>193</v>
      </c>
      <c r="D28" s="11">
        <v>4</v>
      </c>
      <c r="E28" s="11">
        <v>0</v>
      </c>
      <c r="F28" s="11" t="str">
        <f t="shared" si="0"/>
        <v>0</v>
      </c>
      <c r="G28" s="4">
        <f t="shared" si="1"/>
        <v>0</v>
      </c>
      <c r="H28" s="4">
        <f t="shared" si="2"/>
        <v>0</v>
      </c>
      <c r="I28" s="4">
        <f t="shared" si="3"/>
        <v>0</v>
      </c>
      <c r="J28" s="4" t="str">
        <f t="shared" si="4"/>
        <v>0</v>
      </c>
      <c r="K28" s="4">
        <f t="shared" si="5"/>
        <v>0</v>
      </c>
      <c r="L28" s="4"/>
      <c r="M28" s="4"/>
      <c r="N28" s="4"/>
      <c r="O28" s="4"/>
    </row>
    <row r="29" spans="1:15" ht="14.25" hidden="1">
      <c r="A29" s="9" t="s">
        <v>9</v>
      </c>
      <c r="B29" s="10" t="s">
        <v>33</v>
      </c>
      <c r="C29" s="11" t="s">
        <v>193</v>
      </c>
      <c r="D29" s="11">
        <v>5</v>
      </c>
      <c r="E29" s="11">
        <v>0</v>
      </c>
      <c r="F29" s="11" t="str">
        <f t="shared" si="0"/>
        <v>0</v>
      </c>
      <c r="G29" s="4">
        <f t="shared" si="1"/>
        <v>0</v>
      </c>
      <c r="H29" s="4">
        <f t="shared" si="2"/>
        <v>0</v>
      </c>
      <c r="I29" s="4">
        <f t="shared" si="3"/>
        <v>0</v>
      </c>
      <c r="J29" s="4" t="str">
        <f t="shared" si="4"/>
        <v>0</v>
      </c>
      <c r="K29" s="4">
        <f t="shared" si="5"/>
        <v>0</v>
      </c>
      <c r="L29" s="4"/>
      <c r="M29" s="4"/>
      <c r="N29" s="4"/>
      <c r="O29" s="4"/>
    </row>
    <row r="30" spans="1:15" ht="14.25" hidden="1">
      <c r="A30" s="9" t="s">
        <v>10</v>
      </c>
      <c r="B30" s="10" t="s">
        <v>34</v>
      </c>
      <c r="C30" s="11" t="s">
        <v>193</v>
      </c>
      <c r="D30" s="11">
        <v>6</v>
      </c>
      <c r="E30" s="11">
        <v>0</v>
      </c>
      <c r="F30" s="11" t="str">
        <f t="shared" si="0"/>
        <v>0</v>
      </c>
      <c r="G30" s="4">
        <f t="shared" si="1"/>
        <v>0</v>
      </c>
      <c r="H30" s="4">
        <f t="shared" si="2"/>
        <v>0</v>
      </c>
      <c r="I30" s="4">
        <f t="shared" si="3"/>
        <v>0</v>
      </c>
      <c r="J30" s="4" t="str">
        <f t="shared" si="4"/>
        <v>0</v>
      </c>
      <c r="K30" s="4">
        <f t="shared" si="5"/>
        <v>0</v>
      </c>
      <c r="L30" s="4"/>
      <c r="M30" s="4"/>
      <c r="N30" s="4"/>
      <c r="O30" s="4"/>
    </row>
    <row r="31" spans="1:15" ht="14.25" hidden="1">
      <c r="A31" s="9" t="s">
        <v>11</v>
      </c>
      <c r="B31" s="10" t="s">
        <v>35</v>
      </c>
      <c r="C31" s="11" t="s">
        <v>193</v>
      </c>
      <c r="D31" s="11">
        <v>7</v>
      </c>
      <c r="E31" s="11">
        <v>0</v>
      </c>
      <c r="F31" s="11" t="str">
        <f t="shared" si="0"/>
        <v>0</v>
      </c>
      <c r="G31" s="4">
        <f t="shared" si="1"/>
        <v>0</v>
      </c>
      <c r="H31" s="4">
        <f t="shared" si="2"/>
        <v>0</v>
      </c>
      <c r="I31" s="4">
        <f t="shared" si="3"/>
        <v>0</v>
      </c>
      <c r="J31" s="4" t="str">
        <f t="shared" si="4"/>
        <v>0</v>
      </c>
      <c r="K31" s="4">
        <f t="shared" si="5"/>
        <v>0</v>
      </c>
      <c r="L31" s="4"/>
      <c r="M31" s="4"/>
      <c r="N31" s="4"/>
      <c r="O31" s="4"/>
    </row>
    <row r="32" spans="1:15" ht="14.25" hidden="1">
      <c r="A32" s="9" t="s">
        <v>12</v>
      </c>
      <c r="B32" s="10" t="s">
        <v>36</v>
      </c>
      <c r="C32" s="11" t="s">
        <v>193</v>
      </c>
      <c r="D32" s="11">
        <v>8</v>
      </c>
      <c r="E32" s="11">
        <v>0</v>
      </c>
      <c r="F32" s="11" t="str">
        <f t="shared" si="0"/>
        <v>0</v>
      </c>
      <c r="G32" s="4">
        <f t="shared" si="1"/>
        <v>0</v>
      </c>
      <c r="H32" s="4">
        <f t="shared" si="2"/>
        <v>0</v>
      </c>
      <c r="I32" s="4">
        <f t="shared" si="3"/>
        <v>0</v>
      </c>
      <c r="J32" s="4" t="str">
        <f t="shared" si="4"/>
        <v>0</v>
      </c>
      <c r="K32" s="4">
        <f t="shared" si="5"/>
        <v>0</v>
      </c>
      <c r="L32" s="4"/>
      <c r="M32" s="4"/>
      <c r="N32" s="4"/>
      <c r="O32" s="4"/>
    </row>
    <row r="33" spans="1:15" ht="14.25" hidden="1">
      <c r="A33" s="9" t="s">
        <v>13</v>
      </c>
      <c r="B33" s="10" t="s">
        <v>37</v>
      </c>
      <c r="C33" s="11" t="s">
        <v>193</v>
      </c>
      <c r="D33" s="11">
        <v>9</v>
      </c>
      <c r="E33" s="11">
        <v>0</v>
      </c>
      <c r="F33" s="11" t="str">
        <f t="shared" si="0"/>
        <v>0</v>
      </c>
      <c r="G33" s="4">
        <f t="shared" si="1"/>
        <v>0</v>
      </c>
      <c r="H33" s="4">
        <f t="shared" si="2"/>
        <v>0</v>
      </c>
      <c r="I33" s="4">
        <f t="shared" si="3"/>
        <v>0</v>
      </c>
      <c r="J33" s="4" t="str">
        <f t="shared" si="4"/>
        <v>0</v>
      </c>
      <c r="K33" s="4">
        <f t="shared" si="5"/>
        <v>0</v>
      </c>
      <c r="L33" s="4"/>
      <c r="M33" s="4"/>
      <c r="N33" s="4"/>
      <c r="O33" s="4"/>
    </row>
    <row r="34" spans="1:15" ht="14.25" hidden="1">
      <c r="A34" s="9" t="s">
        <v>14</v>
      </c>
      <c r="B34" s="10" t="s">
        <v>38</v>
      </c>
      <c r="C34" s="11" t="s">
        <v>193</v>
      </c>
      <c r="D34" s="11">
        <v>10</v>
      </c>
      <c r="E34" s="11">
        <v>0</v>
      </c>
      <c r="F34" s="11" t="str">
        <f t="shared" si="0"/>
        <v>0</v>
      </c>
      <c r="G34" s="4">
        <f t="shared" si="1"/>
        <v>0</v>
      </c>
      <c r="H34" s="4">
        <f t="shared" si="2"/>
        <v>0</v>
      </c>
      <c r="I34" s="4">
        <f t="shared" si="3"/>
        <v>0</v>
      </c>
      <c r="J34" s="4" t="str">
        <f t="shared" si="4"/>
        <v>0</v>
      </c>
      <c r="K34" s="4">
        <f t="shared" si="5"/>
        <v>0</v>
      </c>
      <c r="L34" s="4"/>
      <c r="M34" s="4"/>
      <c r="N34" s="4"/>
      <c r="O34" s="4"/>
    </row>
    <row r="35" spans="1:15" ht="14.25" hidden="1">
      <c r="A35" s="9" t="s">
        <v>15</v>
      </c>
      <c r="B35" s="10" t="s">
        <v>39</v>
      </c>
      <c r="C35" s="11" t="s">
        <v>193</v>
      </c>
      <c r="D35" s="11">
        <v>11</v>
      </c>
      <c r="E35" s="11">
        <v>0</v>
      </c>
      <c r="F35" s="11" t="str">
        <f t="shared" si="0"/>
        <v>0</v>
      </c>
      <c r="G35" s="4">
        <f t="shared" si="1"/>
        <v>0</v>
      </c>
      <c r="H35" s="4">
        <f t="shared" si="2"/>
        <v>0</v>
      </c>
      <c r="I35" s="4">
        <f t="shared" si="3"/>
        <v>0</v>
      </c>
      <c r="J35" s="4" t="str">
        <f t="shared" si="4"/>
        <v>0</v>
      </c>
      <c r="K35" s="4">
        <f t="shared" si="5"/>
        <v>0</v>
      </c>
      <c r="L35" s="4"/>
      <c r="M35" s="4"/>
      <c r="N35" s="4"/>
      <c r="O35" s="4"/>
    </row>
    <row r="36" spans="1:15" ht="14.25" hidden="1">
      <c r="A36" s="9" t="s">
        <v>16</v>
      </c>
      <c r="B36" s="10" t="s">
        <v>40</v>
      </c>
      <c r="C36" s="11" t="s">
        <v>193</v>
      </c>
      <c r="D36" s="11">
        <v>12</v>
      </c>
      <c r="E36" s="11">
        <v>0</v>
      </c>
      <c r="F36" s="11" t="str">
        <f t="shared" si="0"/>
        <v>0</v>
      </c>
      <c r="G36" s="4">
        <f t="shared" si="1"/>
        <v>0</v>
      </c>
      <c r="H36" s="4">
        <f t="shared" si="2"/>
        <v>0</v>
      </c>
      <c r="I36" s="4">
        <f t="shared" si="3"/>
        <v>0</v>
      </c>
      <c r="J36" s="4" t="str">
        <f t="shared" si="4"/>
        <v>0</v>
      </c>
      <c r="K36" s="4">
        <f t="shared" si="5"/>
        <v>0</v>
      </c>
      <c r="L36" s="4"/>
      <c r="M36" s="4"/>
      <c r="N36" s="4"/>
      <c r="O36" s="4"/>
    </row>
    <row r="37" spans="1:15" ht="14.25" hidden="1">
      <c r="A37" s="9" t="s">
        <v>17</v>
      </c>
      <c r="B37" s="10" t="s">
        <v>41</v>
      </c>
      <c r="C37" s="11" t="s">
        <v>193</v>
      </c>
      <c r="D37" s="11">
        <v>13</v>
      </c>
      <c r="E37" s="11">
        <v>0</v>
      </c>
      <c r="F37" s="11" t="str">
        <f t="shared" si="0"/>
        <v>0</v>
      </c>
      <c r="G37" s="4">
        <f t="shared" si="1"/>
        <v>0</v>
      </c>
      <c r="H37" s="4">
        <f t="shared" si="2"/>
        <v>0</v>
      </c>
      <c r="I37" s="4">
        <f t="shared" si="3"/>
        <v>0</v>
      </c>
      <c r="J37" s="4" t="str">
        <f t="shared" si="4"/>
        <v>0</v>
      </c>
      <c r="K37" s="4">
        <f t="shared" si="5"/>
        <v>0</v>
      </c>
      <c r="L37" s="4"/>
      <c r="M37" s="4"/>
      <c r="N37" s="4"/>
      <c r="O37" s="4"/>
    </row>
    <row r="38" spans="1:15" ht="14.25" hidden="1">
      <c r="A38" s="9" t="s">
        <v>18</v>
      </c>
      <c r="B38" s="10" t="s">
        <v>42</v>
      </c>
      <c r="C38" s="11" t="s">
        <v>193</v>
      </c>
      <c r="D38" s="11">
        <v>14</v>
      </c>
      <c r="E38" s="11">
        <v>0</v>
      </c>
      <c r="F38" s="11" t="str">
        <f t="shared" si="0"/>
        <v>0</v>
      </c>
      <c r="G38" s="4">
        <f t="shared" si="1"/>
        <v>0</v>
      </c>
      <c r="H38" s="4">
        <f t="shared" si="2"/>
        <v>0</v>
      </c>
      <c r="I38" s="4">
        <f t="shared" si="3"/>
        <v>0</v>
      </c>
      <c r="J38" s="4" t="str">
        <f t="shared" si="4"/>
        <v>0</v>
      </c>
      <c r="K38" s="4">
        <f t="shared" si="5"/>
        <v>0</v>
      </c>
      <c r="L38" s="4"/>
      <c r="M38" s="4"/>
      <c r="N38" s="4"/>
      <c r="O38" s="4"/>
    </row>
    <row r="39" spans="1:15" ht="14.25" hidden="1">
      <c r="A39" s="9" t="s">
        <v>19</v>
      </c>
      <c r="B39" s="10" t="s">
        <v>43</v>
      </c>
      <c r="C39" s="11" t="s">
        <v>193</v>
      </c>
      <c r="D39" s="11">
        <v>15</v>
      </c>
      <c r="E39" s="11">
        <v>0</v>
      </c>
      <c r="F39" s="11" t="str">
        <f t="shared" si="0"/>
        <v>0</v>
      </c>
      <c r="G39" s="4">
        <f t="shared" si="1"/>
        <v>0</v>
      </c>
      <c r="H39" s="4">
        <f t="shared" si="2"/>
        <v>0</v>
      </c>
      <c r="I39" s="4">
        <f t="shared" si="3"/>
        <v>0</v>
      </c>
      <c r="J39" s="4" t="str">
        <f t="shared" si="4"/>
        <v>0</v>
      </c>
      <c r="K39" s="4">
        <f t="shared" si="5"/>
        <v>0</v>
      </c>
      <c r="L39" s="4"/>
      <c r="M39" s="4"/>
      <c r="N39" s="4"/>
      <c r="O39" s="4"/>
    </row>
    <row r="40" spans="1:15" ht="14.25" hidden="1">
      <c r="A40" s="9" t="s">
        <v>20</v>
      </c>
      <c r="B40" s="10" t="s">
        <v>44</v>
      </c>
      <c r="C40" s="11" t="s">
        <v>193</v>
      </c>
      <c r="D40" s="11">
        <v>16</v>
      </c>
      <c r="E40" s="11">
        <v>0</v>
      </c>
      <c r="F40" s="11" t="str">
        <f t="shared" si="0"/>
        <v>0</v>
      </c>
      <c r="G40" s="4">
        <f t="shared" si="1"/>
        <v>0</v>
      </c>
      <c r="H40" s="4">
        <f t="shared" si="2"/>
        <v>0</v>
      </c>
      <c r="I40" s="4">
        <f t="shared" si="3"/>
        <v>0</v>
      </c>
      <c r="J40" s="4" t="str">
        <f t="shared" si="4"/>
        <v>0</v>
      </c>
      <c r="K40" s="4">
        <f t="shared" si="5"/>
        <v>0</v>
      </c>
      <c r="L40" s="4"/>
      <c r="M40" s="4"/>
      <c r="N40" s="4"/>
      <c r="O40" s="4"/>
    </row>
    <row r="41" spans="1:15" ht="14.25" hidden="1">
      <c r="A41" s="9" t="s">
        <v>21</v>
      </c>
      <c r="B41" s="10" t="s">
        <v>45</v>
      </c>
      <c r="C41" s="11" t="s">
        <v>193</v>
      </c>
      <c r="D41" s="11">
        <v>17</v>
      </c>
      <c r="E41" s="11">
        <v>0</v>
      </c>
      <c r="F41" s="11" t="str">
        <f t="shared" si="0"/>
        <v>0</v>
      </c>
      <c r="G41" s="4">
        <f t="shared" si="1"/>
        <v>0</v>
      </c>
      <c r="H41" s="4">
        <f t="shared" si="2"/>
        <v>0</v>
      </c>
      <c r="I41" s="4">
        <f t="shared" si="3"/>
        <v>0</v>
      </c>
      <c r="J41" s="4" t="str">
        <f t="shared" si="4"/>
        <v>0</v>
      </c>
      <c r="K41" s="4">
        <f t="shared" si="5"/>
        <v>0</v>
      </c>
      <c r="L41" s="4"/>
      <c r="M41" s="4"/>
      <c r="N41" s="4"/>
      <c r="O41" s="4"/>
    </row>
    <row r="42" spans="1:15" ht="14.25" hidden="1">
      <c r="A42" s="9" t="s">
        <v>22</v>
      </c>
      <c r="B42" s="10" t="s">
        <v>46</v>
      </c>
      <c r="C42" s="11" t="s">
        <v>193</v>
      </c>
      <c r="D42" s="11">
        <v>18</v>
      </c>
      <c r="E42" s="11">
        <v>0</v>
      </c>
      <c r="F42" s="11" t="str">
        <f t="shared" si="0"/>
        <v>0</v>
      </c>
      <c r="G42" s="4">
        <f t="shared" si="1"/>
        <v>0</v>
      </c>
      <c r="H42" s="4">
        <f t="shared" si="2"/>
        <v>0</v>
      </c>
      <c r="I42" s="4">
        <f t="shared" si="3"/>
        <v>0</v>
      </c>
      <c r="J42" s="4" t="str">
        <f t="shared" si="4"/>
        <v>0</v>
      </c>
      <c r="K42" s="4">
        <f t="shared" si="5"/>
        <v>0</v>
      </c>
      <c r="L42" s="4"/>
      <c r="M42" s="4"/>
      <c r="N42" s="4"/>
      <c r="O42" s="4"/>
    </row>
    <row r="43" spans="1:15" ht="14.25" hidden="1">
      <c r="A43" s="9" t="s">
        <v>23</v>
      </c>
      <c r="B43" s="10" t="s">
        <v>47</v>
      </c>
      <c r="C43" s="11" t="s">
        <v>193</v>
      </c>
      <c r="D43" s="11">
        <v>19</v>
      </c>
      <c r="E43" s="11">
        <v>0</v>
      </c>
      <c r="F43" s="11" t="str">
        <f t="shared" si="0"/>
        <v>0</v>
      </c>
      <c r="G43" s="4">
        <f t="shared" si="1"/>
        <v>0</v>
      </c>
      <c r="H43" s="4">
        <f t="shared" si="2"/>
        <v>0</v>
      </c>
      <c r="I43" s="4">
        <f t="shared" si="3"/>
        <v>0</v>
      </c>
      <c r="J43" s="4" t="str">
        <f t="shared" si="4"/>
        <v>0</v>
      </c>
      <c r="K43" s="4">
        <f t="shared" si="5"/>
        <v>0</v>
      </c>
      <c r="L43" s="4"/>
      <c r="M43" s="4"/>
      <c r="N43" s="4"/>
      <c r="O43" s="4"/>
    </row>
    <row r="44" spans="1:15" ht="14.25" hidden="1">
      <c r="A44" s="9" t="s">
        <v>24</v>
      </c>
      <c r="B44" s="10" t="s">
        <v>48</v>
      </c>
      <c r="C44" s="11" t="s">
        <v>193</v>
      </c>
      <c r="D44" s="11">
        <v>7</v>
      </c>
      <c r="E44" s="11">
        <v>0</v>
      </c>
      <c r="F44" s="11" t="str">
        <f t="shared" si="0"/>
        <v>0</v>
      </c>
      <c r="G44" s="4">
        <f t="shared" si="1"/>
        <v>0</v>
      </c>
      <c r="H44" s="4">
        <f t="shared" si="2"/>
        <v>0</v>
      </c>
      <c r="I44" s="4">
        <f t="shared" si="3"/>
        <v>0</v>
      </c>
      <c r="J44" s="4" t="str">
        <f t="shared" si="4"/>
        <v>0</v>
      </c>
      <c r="K44" s="4">
        <f t="shared" si="5"/>
        <v>0</v>
      </c>
      <c r="L44" s="4"/>
      <c r="M44" s="4"/>
      <c r="N44" s="4"/>
      <c r="O44" s="4"/>
    </row>
    <row r="45" spans="1:15" ht="14.25" hidden="1">
      <c r="A45" s="9" t="s">
        <v>101</v>
      </c>
      <c r="B45" s="10"/>
      <c r="C45" s="4"/>
      <c r="D45" s="4"/>
      <c r="E45" s="4"/>
      <c r="F45" s="4"/>
      <c r="G45" s="4"/>
      <c r="H45" s="4">
        <f>SUM(H25:H44)</f>
        <v>0</v>
      </c>
      <c r="I45" s="4"/>
      <c r="J45" s="4" t="str">
        <f t="shared" si="4"/>
        <v>0</v>
      </c>
      <c r="K45" s="4">
        <f t="shared" si="5"/>
        <v>0</v>
      </c>
      <c r="L45" s="4"/>
      <c r="M45" s="4"/>
      <c r="N45" s="4"/>
      <c r="O45" s="4"/>
    </row>
    <row r="46" spans="1:11" ht="14.25" hidden="1">
      <c r="A46" s="2"/>
      <c r="B46" s="3"/>
      <c r="J46" s="4" t="str">
        <f t="shared" si="4"/>
        <v>0</v>
      </c>
      <c r="K46" s="4">
        <f t="shared" si="5"/>
        <v>0</v>
      </c>
    </row>
    <row r="47" spans="1:11" ht="14.25" hidden="1">
      <c r="A47" s="2"/>
      <c r="B47" s="3"/>
      <c r="J47" s="4" t="str">
        <f t="shared" si="4"/>
        <v>0</v>
      </c>
      <c r="K47" s="4">
        <f t="shared" si="5"/>
        <v>0</v>
      </c>
    </row>
    <row r="48" spans="1:15" ht="14.25" hidden="1">
      <c r="A48" s="12" t="s">
        <v>104</v>
      </c>
      <c r="B48" s="13" t="s">
        <v>105</v>
      </c>
      <c r="C48" s="14" t="s">
        <v>106</v>
      </c>
      <c r="D48" s="11">
        <v>1</v>
      </c>
      <c r="E48" s="11">
        <v>0</v>
      </c>
      <c r="F48" s="11" t="str">
        <f aca="true" t="shared" si="6" ref="F48:F74">IF(E48&gt;94,"4.5",IF(E48&gt;89,"4.0",IF(E48&gt;84,"3.5",IF(E48&gt;79,"3.0",IF(E48&gt;74,"2.5",IF(E48&gt;69,"2.0",IF(E48&gt;64,"1.5",IF(E48&gt;=60,"1.0","0"))))))))</f>
        <v>0</v>
      </c>
      <c r="G48" s="4">
        <f aca="true" t="shared" si="7" ref="G48:G74">F48*1</f>
        <v>0</v>
      </c>
      <c r="H48" s="4">
        <f aca="true" t="shared" si="8" ref="H48:H74">IF(G48&gt;0,D48,0)</f>
        <v>0</v>
      </c>
      <c r="I48" s="4">
        <f aca="true" t="shared" si="9" ref="I48:I74">F48*H48</f>
        <v>0</v>
      </c>
      <c r="J48" s="4" t="str">
        <f t="shared" si="4"/>
        <v>0</v>
      </c>
      <c r="K48" s="4">
        <f t="shared" si="5"/>
        <v>0</v>
      </c>
      <c r="L48" s="4"/>
      <c r="M48" s="4"/>
      <c r="N48" s="4"/>
      <c r="O48" s="4"/>
    </row>
    <row r="49" spans="1:15" ht="14.25" hidden="1">
      <c r="A49" s="12" t="s">
        <v>49</v>
      </c>
      <c r="B49" s="13" t="s">
        <v>50</v>
      </c>
      <c r="C49" s="14" t="s">
        <v>106</v>
      </c>
      <c r="D49" s="11">
        <v>2</v>
      </c>
      <c r="E49" s="11">
        <v>0</v>
      </c>
      <c r="F49" s="11" t="str">
        <f t="shared" si="6"/>
        <v>0</v>
      </c>
      <c r="G49" s="4">
        <f t="shared" si="7"/>
        <v>0</v>
      </c>
      <c r="H49" s="4">
        <f t="shared" si="8"/>
        <v>0</v>
      </c>
      <c r="I49" s="4">
        <f t="shared" si="9"/>
        <v>0</v>
      </c>
      <c r="J49" s="4" t="str">
        <f t="shared" si="4"/>
        <v>0</v>
      </c>
      <c r="K49" s="4">
        <f t="shared" si="5"/>
        <v>0</v>
      </c>
      <c r="L49" s="4"/>
      <c r="M49" s="4"/>
      <c r="N49" s="4"/>
      <c r="O49" s="4"/>
    </row>
    <row r="50" spans="1:15" ht="14.25" hidden="1">
      <c r="A50" s="12" t="s">
        <v>51</v>
      </c>
      <c r="B50" s="13" t="s">
        <v>52</v>
      </c>
      <c r="C50" s="14" t="s">
        <v>106</v>
      </c>
      <c r="D50" s="11">
        <v>3</v>
      </c>
      <c r="E50" s="11">
        <v>0</v>
      </c>
      <c r="F50" s="11" t="str">
        <f t="shared" si="6"/>
        <v>0</v>
      </c>
      <c r="G50" s="4">
        <f t="shared" si="7"/>
        <v>0</v>
      </c>
      <c r="H50" s="4">
        <f t="shared" si="8"/>
        <v>0</v>
      </c>
      <c r="I50" s="4">
        <f t="shared" si="9"/>
        <v>0</v>
      </c>
      <c r="J50" s="4" t="str">
        <f t="shared" si="4"/>
        <v>0</v>
      </c>
      <c r="K50" s="4">
        <f t="shared" si="5"/>
        <v>0</v>
      </c>
      <c r="L50" s="4"/>
      <c r="M50" s="4"/>
      <c r="N50" s="4"/>
      <c r="O50" s="4"/>
    </row>
    <row r="51" spans="1:15" ht="14.25" hidden="1">
      <c r="A51" s="12" t="s">
        <v>53</v>
      </c>
      <c r="B51" s="13" t="s">
        <v>54</v>
      </c>
      <c r="C51" s="14" t="s">
        <v>106</v>
      </c>
      <c r="D51" s="11">
        <v>4</v>
      </c>
      <c r="E51" s="11">
        <v>0</v>
      </c>
      <c r="F51" s="11" t="str">
        <f t="shared" si="6"/>
        <v>0</v>
      </c>
      <c r="G51" s="4">
        <f t="shared" si="7"/>
        <v>0</v>
      </c>
      <c r="H51" s="4">
        <f t="shared" si="8"/>
        <v>0</v>
      </c>
      <c r="I51" s="4">
        <f t="shared" si="9"/>
        <v>0</v>
      </c>
      <c r="J51" s="4" t="str">
        <f t="shared" si="4"/>
        <v>0</v>
      </c>
      <c r="K51" s="4">
        <f t="shared" si="5"/>
        <v>0</v>
      </c>
      <c r="L51" s="4"/>
      <c r="M51" s="4"/>
      <c r="N51" s="4"/>
      <c r="O51" s="4"/>
    </row>
    <row r="52" spans="1:15" ht="14.25" hidden="1">
      <c r="A52" s="12" t="s">
        <v>55</v>
      </c>
      <c r="B52" s="13" t="s">
        <v>56</v>
      </c>
      <c r="C52" s="14" t="s">
        <v>106</v>
      </c>
      <c r="D52" s="11">
        <v>5</v>
      </c>
      <c r="E52" s="11">
        <v>0</v>
      </c>
      <c r="F52" s="11" t="str">
        <f t="shared" si="6"/>
        <v>0</v>
      </c>
      <c r="G52" s="4">
        <f t="shared" si="7"/>
        <v>0</v>
      </c>
      <c r="H52" s="4">
        <f t="shared" si="8"/>
        <v>0</v>
      </c>
      <c r="I52" s="4">
        <f t="shared" si="9"/>
        <v>0</v>
      </c>
      <c r="J52" s="4" t="str">
        <f t="shared" si="4"/>
        <v>0</v>
      </c>
      <c r="K52" s="4">
        <f t="shared" si="5"/>
        <v>0</v>
      </c>
      <c r="L52" s="4"/>
      <c r="M52" s="4"/>
      <c r="N52" s="4"/>
      <c r="O52" s="4"/>
    </row>
    <row r="53" spans="1:15" ht="14.25" hidden="1">
      <c r="A53" s="12" t="s">
        <v>57</v>
      </c>
      <c r="B53" s="13" t="s">
        <v>58</v>
      </c>
      <c r="C53" s="14" t="s">
        <v>106</v>
      </c>
      <c r="D53" s="11">
        <v>6</v>
      </c>
      <c r="E53" s="11">
        <v>0</v>
      </c>
      <c r="F53" s="11" t="str">
        <f t="shared" si="6"/>
        <v>0</v>
      </c>
      <c r="G53" s="4">
        <f t="shared" si="7"/>
        <v>0</v>
      </c>
      <c r="H53" s="4">
        <f t="shared" si="8"/>
        <v>0</v>
      </c>
      <c r="I53" s="4">
        <f t="shared" si="9"/>
        <v>0</v>
      </c>
      <c r="J53" s="4" t="str">
        <f t="shared" si="4"/>
        <v>0</v>
      </c>
      <c r="K53" s="4">
        <f t="shared" si="5"/>
        <v>0</v>
      </c>
      <c r="L53" s="4"/>
      <c r="M53" s="4"/>
      <c r="N53" s="4"/>
      <c r="O53" s="4"/>
    </row>
    <row r="54" spans="1:15" ht="14.25" hidden="1">
      <c r="A54" s="12" t="s">
        <v>59</v>
      </c>
      <c r="B54" s="13" t="s">
        <v>60</v>
      </c>
      <c r="C54" s="14" t="s">
        <v>106</v>
      </c>
      <c r="D54" s="11">
        <v>7</v>
      </c>
      <c r="E54" s="11">
        <v>0</v>
      </c>
      <c r="F54" s="11" t="str">
        <f t="shared" si="6"/>
        <v>0</v>
      </c>
      <c r="G54" s="4">
        <f t="shared" si="7"/>
        <v>0</v>
      </c>
      <c r="H54" s="4">
        <f t="shared" si="8"/>
        <v>0</v>
      </c>
      <c r="I54" s="4">
        <f t="shared" si="9"/>
        <v>0</v>
      </c>
      <c r="J54" s="4" t="str">
        <f t="shared" si="4"/>
        <v>0</v>
      </c>
      <c r="K54" s="4">
        <f t="shared" si="5"/>
        <v>0</v>
      </c>
      <c r="L54" s="4"/>
      <c r="M54" s="4"/>
      <c r="N54" s="4"/>
      <c r="O54" s="4"/>
    </row>
    <row r="55" spans="1:15" ht="14.25" hidden="1">
      <c r="A55" s="12" t="s">
        <v>61</v>
      </c>
      <c r="B55" s="13" t="s">
        <v>62</v>
      </c>
      <c r="C55" s="14" t="s">
        <v>106</v>
      </c>
      <c r="D55" s="11">
        <v>8</v>
      </c>
      <c r="E55" s="11">
        <v>0</v>
      </c>
      <c r="F55" s="11" t="str">
        <f t="shared" si="6"/>
        <v>0</v>
      </c>
      <c r="G55" s="4">
        <f t="shared" si="7"/>
        <v>0</v>
      </c>
      <c r="H55" s="4">
        <f t="shared" si="8"/>
        <v>0</v>
      </c>
      <c r="I55" s="4">
        <f t="shared" si="9"/>
        <v>0</v>
      </c>
      <c r="J55" s="4" t="str">
        <f t="shared" si="4"/>
        <v>0</v>
      </c>
      <c r="K55" s="4">
        <f t="shared" si="5"/>
        <v>0</v>
      </c>
      <c r="L55" s="4"/>
      <c r="M55" s="4"/>
      <c r="N55" s="4"/>
      <c r="O55" s="4"/>
    </row>
    <row r="56" spans="1:15" ht="14.25" hidden="1">
      <c r="A56" s="12" t="s">
        <v>63</v>
      </c>
      <c r="B56" s="13" t="s">
        <v>64</v>
      </c>
      <c r="C56" s="14" t="s">
        <v>106</v>
      </c>
      <c r="D56" s="11">
        <v>9</v>
      </c>
      <c r="E56" s="11">
        <v>0</v>
      </c>
      <c r="F56" s="11" t="str">
        <f t="shared" si="6"/>
        <v>0</v>
      </c>
      <c r="G56" s="4">
        <f t="shared" si="7"/>
        <v>0</v>
      </c>
      <c r="H56" s="4">
        <f t="shared" si="8"/>
        <v>0</v>
      </c>
      <c r="I56" s="4">
        <f t="shared" si="9"/>
        <v>0</v>
      </c>
      <c r="J56" s="4" t="str">
        <f t="shared" si="4"/>
        <v>0</v>
      </c>
      <c r="K56" s="4">
        <f t="shared" si="5"/>
        <v>0</v>
      </c>
      <c r="L56" s="4"/>
      <c r="M56" s="4"/>
      <c r="N56" s="4"/>
      <c r="O56" s="4"/>
    </row>
    <row r="57" spans="1:15" ht="14.25" hidden="1">
      <c r="A57" s="12" t="s">
        <v>65</v>
      </c>
      <c r="B57" s="13" t="s">
        <v>66</v>
      </c>
      <c r="C57" s="14" t="s">
        <v>106</v>
      </c>
      <c r="D57" s="11">
        <v>10</v>
      </c>
      <c r="E57" s="11">
        <v>0</v>
      </c>
      <c r="F57" s="11" t="str">
        <f t="shared" si="6"/>
        <v>0</v>
      </c>
      <c r="G57" s="4">
        <f t="shared" si="7"/>
        <v>0</v>
      </c>
      <c r="H57" s="4">
        <f t="shared" si="8"/>
        <v>0</v>
      </c>
      <c r="I57" s="4">
        <f t="shared" si="9"/>
        <v>0</v>
      </c>
      <c r="J57" s="4" t="str">
        <f t="shared" si="4"/>
        <v>0</v>
      </c>
      <c r="K57" s="4">
        <f t="shared" si="5"/>
        <v>0</v>
      </c>
      <c r="L57" s="4"/>
      <c r="M57" s="4"/>
      <c r="N57" s="4"/>
      <c r="O57" s="4"/>
    </row>
    <row r="58" spans="1:15" ht="14.25" hidden="1">
      <c r="A58" s="12" t="s">
        <v>67</v>
      </c>
      <c r="B58" s="13" t="s">
        <v>68</v>
      </c>
      <c r="C58" s="14" t="s">
        <v>106</v>
      </c>
      <c r="D58" s="11">
        <v>11</v>
      </c>
      <c r="E58" s="11">
        <v>0</v>
      </c>
      <c r="F58" s="11" t="str">
        <f t="shared" si="6"/>
        <v>0</v>
      </c>
      <c r="G58" s="4">
        <f t="shared" si="7"/>
        <v>0</v>
      </c>
      <c r="H58" s="4">
        <f t="shared" si="8"/>
        <v>0</v>
      </c>
      <c r="I58" s="4">
        <f t="shared" si="9"/>
        <v>0</v>
      </c>
      <c r="J58" s="4" t="str">
        <f t="shared" si="4"/>
        <v>0</v>
      </c>
      <c r="K58" s="4">
        <f t="shared" si="5"/>
        <v>0</v>
      </c>
      <c r="L58" s="4"/>
      <c r="M58" s="4"/>
      <c r="N58" s="4"/>
      <c r="O58" s="4"/>
    </row>
    <row r="59" spans="1:15" ht="14.25" hidden="1">
      <c r="A59" s="12" t="s">
        <v>69</v>
      </c>
      <c r="B59" s="13" t="s">
        <v>70</v>
      </c>
      <c r="C59" s="14" t="s">
        <v>106</v>
      </c>
      <c r="D59" s="11">
        <v>12</v>
      </c>
      <c r="E59" s="11">
        <v>0</v>
      </c>
      <c r="F59" s="11" t="str">
        <f t="shared" si="6"/>
        <v>0</v>
      </c>
      <c r="G59" s="4">
        <f t="shared" si="7"/>
        <v>0</v>
      </c>
      <c r="H59" s="4">
        <f t="shared" si="8"/>
        <v>0</v>
      </c>
      <c r="I59" s="4">
        <f t="shared" si="9"/>
        <v>0</v>
      </c>
      <c r="J59" s="4" t="str">
        <f t="shared" si="4"/>
        <v>0</v>
      </c>
      <c r="K59" s="4">
        <f t="shared" si="5"/>
        <v>0</v>
      </c>
      <c r="L59" s="4"/>
      <c r="M59" s="4"/>
      <c r="N59" s="4"/>
      <c r="O59" s="4"/>
    </row>
    <row r="60" spans="1:15" ht="14.25" hidden="1">
      <c r="A60" s="12" t="s">
        <v>71</v>
      </c>
      <c r="B60" s="13" t="s">
        <v>72</v>
      </c>
      <c r="C60" s="14" t="s">
        <v>106</v>
      </c>
      <c r="D60" s="11">
        <v>13</v>
      </c>
      <c r="E60" s="11">
        <v>0</v>
      </c>
      <c r="F60" s="11" t="str">
        <f t="shared" si="6"/>
        <v>0</v>
      </c>
      <c r="G60" s="4">
        <f t="shared" si="7"/>
        <v>0</v>
      </c>
      <c r="H60" s="4">
        <f t="shared" si="8"/>
        <v>0</v>
      </c>
      <c r="I60" s="4">
        <f t="shared" si="9"/>
        <v>0</v>
      </c>
      <c r="J60" s="4" t="str">
        <f t="shared" si="4"/>
        <v>0</v>
      </c>
      <c r="K60" s="4">
        <f t="shared" si="5"/>
        <v>0</v>
      </c>
      <c r="L60" s="4"/>
      <c r="M60" s="4"/>
      <c r="N60" s="4"/>
      <c r="O60" s="4"/>
    </row>
    <row r="61" spans="1:15" ht="14.25" hidden="1">
      <c r="A61" s="12" t="s">
        <v>73</v>
      </c>
      <c r="B61" s="13" t="s">
        <v>74</v>
      </c>
      <c r="C61" s="14" t="s">
        <v>106</v>
      </c>
      <c r="D61" s="11">
        <v>14</v>
      </c>
      <c r="E61" s="11">
        <v>0</v>
      </c>
      <c r="F61" s="11" t="str">
        <f t="shared" si="6"/>
        <v>0</v>
      </c>
      <c r="G61" s="4">
        <f t="shared" si="7"/>
        <v>0</v>
      </c>
      <c r="H61" s="4">
        <f t="shared" si="8"/>
        <v>0</v>
      </c>
      <c r="I61" s="4">
        <f t="shared" si="9"/>
        <v>0</v>
      </c>
      <c r="J61" s="4" t="str">
        <f t="shared" si="4"/>
        <v>0</v>
      </c>
      <c r="K61" s="4">
        <f t="shared" si="5"/>
        <v>0</v>
      </c>
      <c r="L61" s="4"/>
      <c r="M61" s="4"/>
      <c r="N61" s="4"/>
      <c r="O61" s="4"/>
    </row>
    <row r="62" spans="1:15" ht="14.25" hidden="1">
      <c r="A62" s="12" t="s">
        <v>75</v>
      </c>
      <c r="B62" s="13" t="s">
        <v>76</v>
      </c>
      <c r="C62" s="14" t="s">
        <v>106</v>
      </c>
      <c r="D62" s="11">
        <v>15</v>
      </c>
      <c r="E62" s="11">
        <v>0</v>
      </c>
      <c r="F62" s="11" t="str">
        <f t="shared" si="6"/>
        <v>0</v>
      </c>
      <c r="G62" s="4">
        <f t="shared" si="7"/>
        <v>0</v>
      </c>
      <c r="H62" s="4">
        <f t="shared" si="8"/>
        <v>0</v>
      </c>
      <c r="I62" s="4">
        <f t="shared" si="9"/>
        <v>0</v>
      </c>
      <c r="J62" s="4" t="str">
        <f t="shared" si="4"/>
        <v>0</v>
      </c>
      <c r="K62" s="4">
        <f t="shared" si="5"/>
        <v>0</v>
      </c>
      <c r="L62" s="4"/>
      <c r="M62" s="4"/>
      <c r="N62" s="4"/>
      <c r="O62" s="4"/>
    </row>
    <row r="63" spans="1:15" ht="14.25" hidden="1">
      <c r="A63" s="12" t="s">
        <v>77</v>
      </c>
      <c r="B63" s="13" t="s">
        <v>78</v>
      </c>
      <c r="C63" s="14" t="s">
        <v>106</v>
      </c>
      <c r="D63" s="11">
        <v>16</v>
      </c>
      <c r="E63" s="11">
        <v>0</v>
      </c>
      <c r="F63" s="11" t="str">
        <f t="shared" si="6"/>
        <v>0</v>
      </c>
      <c r="G63" s="4">
        <f t="shared" si="7"/>
        <v>0</v>
      </c>
      <c r="H63" s="4">
        <f t="shared" si="8"/>
        <v>0</v>
      </c>
      <c r="I63" s="4">
        <f t="shared" si="9"/>
        <v>0</v>
      </c>
      <c r="J63" s="4" t="str">
        <f t="shared" si="4"/>
        <v>0</v>
      </c>
      <c r="K63" s="4">
        <f t="shared" si="5"/>
        <v>0</v>
      </c>
      <c r="L63" s="4"/>
      <c r="M63" s="4"/>
      <c r="N63" s="4"/>
      <c r="O63" s="4"/>
    </row>
    <row r="64" spans="1:15" ht="14.25" hidden="1">
      <c r="A64" s="12" t="s">
        <v>79</v>
      </c>
      <c r="B64" s="13" t="s">
        <v>80</v>
      </c>
      <c r="C64" s="14" t="s">
        <v>106</v>
      </c>
      <c r="D64" s="11">
        <v>17</v>
      </c>
      <c r="E64" s="11">
        <v>0</v>
      </c>
      <c r="F64" s="11" t="str">
        <f t="shared" si="6"/>
        <v>0</v>
      </c>
      <c r="G64" s="4">
        <f t="shared" si="7"/>
        <v>0</v>
      </c>
      <c r="H64" s="4">
        <f t="shared" si="8"/>
        <v>0</v>
      </c>
      <c r="I64" s="4">
        <f t="shared" si="9"/>
        <v>0</v>
      </c>
      <c r="J64" s="4" t="str">
        <f t="shared" si="4"/>
        <v>0</v>
      </c>
      <c r="K64" s="4">
        <f t="shared" si="5"/>
        <v>0</v>
      </c>
      <c r="L64" s="4"/>
      <c r="M64" s="4"/>
      <c r="N64" s="4"/>
      <c r="O64" s="4"/>
    </row>
    <row r="65" spans="1:15" ht="14.25" hidden="1">
      <c r="A65" s="12" t="s">
        <v>81</v>
      </c>
      <c r="B65" s="13" t="s">
        <v>82</v>
      </c>
      <c r="C65" s="14" t="s">
        <v>106</v>
      </c>
      <c r="D65" s="11">
        <v>18</v>
      </c>
      <c r="E65" s="11">
        <v>0</v>
      </c>
      <c r="F65" s="11" t="str">
        <f t="shared" si="6"/>
        <v>0</v>
      </c>
      <c r="G65" s="4">
        <f t="shared" si="7"/>
        <v>0</v>
      </c>
      <c r="H65" s="4">
        <f t="shared" si="8"/>
        <v>0</v>
      </c>
      <c r="I65" s="4">
        <f t="shared" si="9"/>
        <v>0</v>
      </c>
      <c r="J65" s="4" t="str">
        <f t="shared" si="4"/>
        <v>0</v>
      </c>
      <c r="K65" s="4">
        <f t="shared" si="5"/>
        <v>0</v>
      </c>
      <c r="L65" s="4"/>
      <c r="M65" s="4"/>
      <c r="N65" s="4"/>
      <c r="O65" s="4"/>
    </row>
    <row r="66" spans="1:15" ht="14.25" hidden="1">
      <c r="A66" s="12" t="s">
        <v>83</v>
      </c>
      <c r="B66" s="13" t="s">
        <v>84</v>
      </c>
      <c r="C66" s="14" t="s">
        <v>106</v>
      </c>
      <c r="D66" s="11">
        <v>19</v>
      </c>
      <c r="E66" s="11">
        <v>0</v>
      </c>
      <c r="F66" s="11" t="str">
        <f t="shared" si="6"/>
        <v>0</v>
      </c>
      <c r="G66" s="4">
        <f t="shared" si="7"/>
        <v>0</v>
      </c>
      <c r="H66" s="4">
        <f t="shared" si="8"/>
        <v>0</v>
      </c>
      <c r="I66" s="4">
        <f t="shared" si="9"/>
        <v>0</v>
      </c>
      <c r="J66" s="4" t="str">
        <f t="shared" si="4"/>
        <v>0</v>
      </c>
      <c r="K66" s="4">
        <f t="shared" si="5"/>
        <v>0</v>
      </c>
      <c r="L66" s="4"/>
      <c r="M66" s="4"/>
      <c r="N66" s="4"/>
      <c r="O66" s="4"/>
    </row>
    <row r="67" spans="1:15" ht="14.25" hidden="1">
      <c r="A67" s="12" t="s">
        <v>85</v>
      </c>
      <c r="B67" s="13" t="s">
        <v>86</v>
      </c>
      <c r="C67" s="14" t="s">
        <v>106</v>
      </c>
      <c r="D67" s="11">
        <v>7</v>
      </c>
      <c r="E67" s="11">
        <v>0</v>
      </c>
      <c r="F67" s="11" t="str">
        <f t="shared" si="6"/>
        <v>0</v>
      </c>
      <c r="G67" s="4">
        <f t="shared" si="7"/>
        <v>0</v>
      </c>
      <c r="H67" s="4">
        <f t="shared" si="8"/>
        <v>0</v>
      </c>
      <c r="I67" s="4">
        <f t="shared" si="9"/>
        <v>0</v>
      </c>
      <c r="J67" s="4" t="str">
        <f t="shared" si="4"/>
        <v>0</v>
      </c>
      <c r="K67" s="4">
        <f t="shared" si="5"/>
        <v>0</v>
      </c>
      <c r="L67" s="4"/>
      <c r="M67" s="4"/>
      <c r="N67" s="4"/>
      <c r="O67" s="4"/>
    </row>
    <row r="68" spans="1:15" ht="14.25" hidden="1">
      <c r="A68" s="12" t="s">
        <v>87</v>
      </c>
      <c r="B68" s="13" t="s">
        <v>88</v>
      </c>
      <c r="C68" s="14" t="s">
        <v>106</v>
      </c>
      <c r="D68" s="11">
        <v>7</v>
      </c>
      <c r="E68" s="11">
        <v>0</v>
      </c>
      <c r="F68" s="11" t="str">
        <f t="shared" si="6"/>
        <v>0</v>
      </c>
      <c r="G68" s="4">
        <f t="shared" si="7"/>
        <v>0</v>
      </c>
      <c r="H68" s="4">
        <f t="shared" si="8"/>
        <v>0</v>
      </c>
      <c r="I68" s="4">
        <f t="shared" si="9"/>
        <v>0</v>
      </c>
      <c r="J68" s="4" t="str">
        <f t="shared" si="4"/>
        <v>0</v>
      </c>
      <c r="K68" s="4">
        <f t="shared" si="5"/>
        <v>0</v>
      </c>
      <c r="L68" s="4"/>
      <c r="M68" s="4"/>
      <c r="N68" s="4"/>
      <c r="O68" s="4"/>
    </row>
    <row r="69" spans="1:15" ht="14.25" hidden="1">
      <c r="A69" s="12" t="s">
        <v>89</v>
      </c>
      <c r="B69" s="13" t="s">
        <v>90</v>
      </c>
      <c r="C69" s="14" t="s">
        <v>106</v>
      </c>
      <c r="D69" s="11">
        <v>7</v>
      </c>
      <c r="E69" s="11">
        <v>0</v>
      </c>
      <c r="F69" s="11" t="str">
        <f t="shared" si="6"/>
        <v>0</v>
      </c>
      <c r="G69" s="4">
        <f t="shared" si="7"/>
        <v>0</v>
      </c>
      <c r="H69" s="4">
        <f t="shared" si="8"/>
        <v>0</v>
      </c>
      <c r="I69" s="4">
        <f t="shared" si="9"/>
        <v>0</v>
      </c>
      <c r="J69" s="4" t="str">
        <f aca="true" t="shared" si="10" ref="J69:J74">IF(E69&gt;59,"0",IF(E69&gt;0,"1","0"))</f>
        <v>0</v>
      </c>
      <c r="K69" s="4">
        <f aca="true" t="shared" si="11" ref="K69:K74">J69*D69</f>
        <v>0</v>
      </c>
      <c r="L69" s="4"/>
      <c r="M69" s="4"/>
      <c r="N69" s="4"/>
      <c r="O69" s="4"/>
    </row>
    <row r="70" spans="1:15" ht="14.25" hidden="1">
      <c r="A70" s="12" t="s">
        <v>91</v>
      </c>
      <c r="B70" s="13" t="s">
        <v>92</v>
      </c>
      <c r="C70" s="14" t="s">
        <v>106</v>
      </c>
      <c r="D70" s="11">
        <v>7</v>
      </c>
      <c r="E70" s="11">
        <v>0</v>
      </c>
      <c r="F70" s="11" t="str">
        <f t="shared" si="6"/>
        <v>0</v>
      </c>
      <c r="G70" s="4">
        <f t="shared" si="7"/>
        <v>0</v>
      </c>
      <c r="H70" s="4">
        <f t="shared" si="8"/>
        <v>0</v>
      </c>
      <c r="I70" s="4">
        <f t="shared" si="9"/>
        <v>0</v>
      </c>
      <c r="J70" s="4" t="str">
        <f t="shared" si="10"/>
        <v>0</v>
      </c>
      <c r="K70" s="4">
        <f t="shared" si="11"/>
        <v>0</v>
      </c>
      <c r="L70" s="4"/>
      <c r="M70" s="4"/>
      <c r="N70" s="4"/>
      <c r="O70" s="4"/>
    </row>
    <row r="71" spans="1:15" ht="14.25" hidden="1">
      <c r="A71" s="12" t="s">
        <v>93</v>
      </c>
      <c r="B71" s="13" t="s">
        <v>94</v>
      </c>
      <c r="C71" s="14" t="s">
        <v>106</v>
      </c>
      <c r="D71" s="11">
        <v>7</v>
      </c>
      <c r="E71" s="11">
        <v>0</v>
      </c>
      <c r="F71" s="11" t="str">
        <f t="shared" si="6"/>
        <v>0</v>
      </c>
      <c r="G71" s="4">
        <f t="shared" si="7"/>
        <v>0</v>
      </c>
      <c r="H71" s="4">
        <f t="shared" si="8"/>
        <v>0</v>
      </c>
      <c r="I71" s="4">
        <f t="shared" si="9"/>
        <v>0</v>
      </c>
      <c r="J71" s="4" t="str">
        <f t="shared" si="10"/>
        <v>0</v>
      </c>
      <c r="K71" s="4">
        <f t="shared" si="11"/>
        <v>0</v>
      </c>
      <c r="L71" s="4"/>
      <c r="M71" s="4"/>
      <c r="N71" s="4"/>
      <c r="O71" s="4"/>
    </row>
    <row r="72" spans="1:15" ht="14.25" hidden="1">
      <c r="A72" s="12" t="s">
        <v>95</v>
      </c>
      <c r="B72" s="13" t="s">
        <v>96</v>
      </c>
      <c r="C72" s="14" t="s">
        <v>106</v>
      </c>
      <c r="D72" s="11">
        <v>7</v>
      </c>
      <c r="E72" s="11">
        <v>0</v>
      </c>
      <c r="F72" s="11" t="str">
        <f t="shared" si="6"/>
        <v>0</v>
      </c>
      <c r="G72" s="4">
        <f t="shared" si="7"/>
        <v>0</v>
      </c>
      <c r="H72" s="4">
        <f t="shared" si="8"/>
        <v>0</v>
      </c>
      <c r="I72" s="4">
        <f t="shared" si="9"/>
        <v>0</v>
      </c>
      <c r="J72" s="4" t="str">
        <f t="shared" si="10"/>
        <v>0</v>
      </c>
      <c r="K72" s="4">
        <f t="shared" si="11"/>
        <v>0</v>
      </c>
      <c r="L72" s="4"/>
      <c r="M72" s="4"/>
      <c r="N72" s="4"/>
      <c r="O72" s="4"/>
    </row>
    <row r="73" spans="1:15" ht="14.25" hidden="1">
      <c r="A73" s="12" t="s">
        <v>97</v>
      </c>
      <c r="B73" s="13" t="s">
        <v>98</v>
      </c>
      <c r="C73" s="14" t="s">
        <v>106</v>
      </c>
      <c r="D73" s="11">
        <v>7</v>
      </c>
      <c r="E73" s="11">
        <v>0</v>
      </c>
      <c r="F73" s="11" t="str">
        <f t="shared" si="6"/>
        <v>0</v>
      </c>
      <c r="G73" s="4">
        <f t="shared" si="7"/>
        <v>0</v>
      </c>
      <c r="H73" s="4">
        <f t="shared" si="8"/>
        <v>0</v>
      </c>
      <c r="I73" s="4">
        <f t="shared" si="9"/>
        <v>0</v>
      </c>
      <c r="J73" s="4" t="str">
        <f t="shared" si="10"/>
        <v>0</v>
      </c>
      <c r="K73" s="4">
        <f t="shared" si="11"/>
        <v>0</v>
      </c>
      <c r="L73" s="4"/>
      <c r="M73" s="4"/>
      <c r="N73" s="4"/>
      <c r="O73" s="4"/>
    </row>
    <row r="74" spans="1:15" ht="14.25" hidden="1">
      <c r="A74" s="12" t="s">
        <v>99</v>
      </c>
      <c r="B74" s="13" t="s">
        <v>100</v>
      </c>
      <c r="C74" s="14" t="s">
        <v>106</v>
      </c>
      <c r="D74" s="11">
        <v>7</v>
      </c>
      <c r="E74" s="11">
        <v>0</v>
      </c>
      <c r="F74" s="11" t="str">
        <f t="shared" si="6"/>
        <v>0</v>
      </c>
      <c r="G74" s="4">
        <f t="shared" si="7"/>
        <v>0</v>
      </c>
      <c r="H74" s="4">
        <f t="shared" si="8"/>
        <v>0</v>
      </c>
      <c r="I74" s="4">
        <f t="shared" si="9"/>
        <v>0</v>
      </c>
      <c r="J74" s="4" t="str">
        <f t="shared" si="10"/>
        <v>0</v>
      </c>
      <c r="K74" s="4">
        <f t="shared" si="11"/>
        <v>0</v>
      </c>
      <c r="L74" s="4"/>
      <c r="M74" s="4"/>
      <c r="N74" s="4"/>
      <c r="O74" s="4"/>
    </row>
    <row r="75" spans="1:15" ht="14.25" hidden="1">
      <c r="A75" s="9" t="s">
        <v>194</v>
      </c>
      <c r="B75" s="9"/>
      <c r="C75" s="4"/>
      <c r="D75" s="4"/>
      <c r="E75" s="4"/>
      <c r="F75" s="4"/>
      <c r="G75" s="4"/>
      <c r="H75" s="4">
        <f>SUM(H48:H74)</f>
        <v>0</v>
      </c>
      <c r="I75" s="4"/>
      <c r="J75" s="4"/>
      <c r="K75" s="4">
        <f>SUM(K4:K74)</f>
        <v>0</v>
      </c>
      <c r="L75" s="4"/>
      <c r="M75" s="4"/>
      <c r="N75" s="4"/>
      <c r="O75" s="4"/>
    </row>
    <row r="76" ht="14.25" hidden="1"/>
  </sheetData>
  <sheetProtection/>
  <mergeCells count="1">
    <mergeCell ref="A1:O1"/>
  </mergeCells>
  <printOptions horizontalCentered="1"/>
  <pageMargins left="0.15748031496062992" right="0.15748031496062992"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88"/>
  <sheetViews>
    <sheetView zoomScalePageLayoutView="0" workbookViewId="0" topLeftCell="A1">
      <pane ySplit="3" topLeftCell="BM4" activePane="bottomLeft" state="frozen"/>
      <selection pane="topLeft" activeCell="A1" sqref="A1"/>
      <selection pane="bottomLeft" activeCell="Q99" sqref="Q99"/>
    </sheetView>
  </sheetViews>
  <sheetFormatPr defaultColWidth="9.00390625" defaultRowHeight="14.25"/>
  <cols>
    <col min="1" max="1" width="13.00390625" style="0" customWidth="1"/>
    <col min="2" max="2" width="16.375" style="0" customWidth="1"/>
    <col min="3" max="3" width="9.50390625" style="0" customWidth="1"/>
    <col min="4" max="4" width="10.00390625" style="0" customWidth="1"/>
    <col min="5" max="5" width="8.25390625" style="0" customWidth="1"/>
    <col min="6" max="6" width="5.50390625" style="0" customWidth="1"/>
    <col min="7" max="7" width="3.25390625" style="0" hidden="1" customWidth="1"/>
    <col min="8" max="8" width="3.375" style="0" hidden="1" customWidth="1"/>
    <col min="9" max="9" width="4.25390625" style="0" hidden="1" customWidth="1"/>
    <col min="10" max="10" width="4.625" style="0" hidden="1" customWidth="1"/>
    <col min="11" max="11" width="6.125" style="0" hidden="1" customWidth="1"/>
    <col min="12" max="12" width="6.625" style="0" customWidth="1"/>
    <col min="13" max="13" width="5.625" style="0" customWidth="1"/>
    <col min="14" max="14" width="7.875" style="0" customWidth="1"/>
    <col min="15" max="15" width="6.125" style="0" customWidth="1"/>
  </cols>
  <sheetData>
    <row r="1" spans="1:15" ht="87.75" customHeight="1">
      <c r="A1" s="40" t="s">
        <v>195</v>
      </c>
      <c r="B1" s="40"/>
      <c r="C1" s="40"/>
      <c r="D1" s="40"/>
      <c r="E1" s="40"/>
      <c r="F1" s="40"/>
      <c r="G1" s="40"/>
      <c r="H1" s="40"/>
      <c r="I1" s="40"/>
      <c r="J1" s="40"/>
      <c r="K1" s="40"/>
      <c r="L1" s="40"/>
      <c r="M1" s="40"/>
      <c r="N1" s="40"/>
      <c r="O1" s="40"/>
    </row>
    <row r="2" spans="1:15" ht="14.25">
      <c r="A2" s="4" t="s">
        <v>196</v>
      </c>
      <c r="B2" s="5">
        <f>H45+H71+H88</f>
        <v>0</v>
      </c>
      <c r="C2" s="4" t="s">
        <v>197</v>
      </c>
      <c r="D2" s="6" t="e">
        <f>I45/H45</f>
        <v>#DIV/0!</v>
      </c>
      <c r="E2" s="4" t="s">
        <v>198</v>
      </c>
      <c r="F2" s="5">
        <f>H45</f>
        <v>0</v>
      </c>
      <c r="G2" s="4" t="e">
        <f>D2*F2</f>
        <v>#DIV/0!</v>
      </c>
      <c r="H2" s="4">
        <f>F2*1.9</f>
        <v>0</v>
      </c>
      <c r="I2" s="4" t="e">
        <f>H2-G2</f>
        <v>#DIV/0!</v>
      </c>
      <c r="J2" s="4"/>
      <c r="K2" s="4"/>
      <c r="L2" s="4" t="s">
        <v>199</v>
      </c>
      <c r="M2" s="5">
        <f>H71</f>
        <v>0</v>
      </c>
      <c r="N2" s="4" t="s">
        <v>200</v>
      </c>
      <c r="O2" s="5">
        <f>H88</f>
        <v>0</v>
      </c>
    </row>
    <row r="3" spans="1:15" s="1" customFormat="1" ht="18.75" customHeight="1">
      <c r="A3" s="7" t="s">
        <v>201</v>
      </c>
      <c r="B3" s="7" t="s">
        <v>202</v>
      </c>
      <c r="C3" s="7" t="s">
        <v>203</v>
      </c>
      <c r="D3" s="7" t="s">
        <v>204</v>
      </c>
      <c r="E3" s="7" t="s">
        <v>205</v>
      </c>
      <c r="F3" s="7" t="s">
        <v>206</v>
      </c>
      <c r="G3" s="8" t="s">
        <v>207</v>
      </c>
      <c r="H3" s="8" t="s">
        <v>208</v>
      </c>
      <c r="I3" s="8" t="s">
        <v>209</v>
      </c>
      <c r="J3" s="8" t="s">
        <v>110</v>
      </c>
      <c r="K3" s="8" t="s">
        <v>111</v>
      </c>
      <c r="L3" s="18" t="s">
        <v>113</v>
      </c>
      <c r="M3" s="19" t="e">
        <f>IF(I2&gt;0,I2,"0")</f>
        <v>#DIV/0!</v>
      </c>
      <c r="N3" s="18" t="s">
        <v>112</v>
      </c>
      <c r="O3" s="19">
        <f>K88</f>
        <v>0</v>
      </c>
    </row>
    <row r="4" spans="1:15" ht="14.25">
      <c r="A4" s="4" t="s">
        <v>260</v>
      </c>
      <c r="B4" s="4" t="s">
        <v>261</v>
      </c>
      <c r="C4" s="22" t="s">
        <v>116</v>
      </c>
      <c r="D4" s="11">
        <v>3</v>
      </c>
      <c r="E4" s="11">
        <v>0</v>
      </c>
      <c r="F4" s="11" t="str">
        <f>IF(E4&gt;94,"4.5",IF(E4&gt;89,"4.0",IF(E4&gt;84,"3.5",IF(E4&gt;79,"3.0",IF(E4&gt;74,"2.5",IF(E4&gt;69,"2.0",IF(E4&gt;64,"1.5",IF(E4&gt;=60,"1.0","0"))))))))</f>
        <v>0</v>
      </c>
      <c r="G4" s="4">
        <f>F4*1</f>
        <v>0</v>
      </c>
      <c r="H4" s="4">
        <f aca="true" t="shared" si="0" ref="H4:H15">IF(G4&gt;0,D4,0)</f>
        <v>0</v>
      </c>
      <c r="I4" s="4">
        <f aca="true" t="shared" si="1" ref="I4:I15">F4*H4</f>
        <v>0</v>
      </c>
      <c r="J4" s="4" t="str">
        <f>IF(E4&gt;59,"0",IF(E4&gt;0,"1","0"))</f>
        <v>0</v>
      </c>
      <c r="K4" s="4">
        <f>J4*D4</f>
        <v>0</v>
      </c>
      <c r="L4" s="4"/>
      <c r="M4" s="4"/>
      <c r="N4" s="4"/>
      <c r="O4" s="4"/>
    </row>
    <row r="5" spans="1:15" ht="14.25">
      <c r="A5" s="4" t="s">
        <v>262</v>
      </c>
      <c r="B5" s="4" t="s">
        <v>263</v>
      </c>
      <c r="C5" s="22" t="s">
        <v>116</v>
      </c>
      <c r="D5" s="11">
        <v>3</v>
      </c>
      <c r="E5" s="11">
        <v>0</v>
      </c>
      <c r="F5" s="11" t="str">
        <f aca="true" t="shared" si="2" ref="F5:F70">IF(E5&gt;94,"4.5",IF(E5&gt;89,"4.0",IF(E5&gt;84,"3.5",IF(E5&gt;79,"3.0",IF(E5&gt;74,"2.5",IF(E5&gt;69,"2.0",IF(E5&gt;64,"1.5",IF(E5&gt;=60,"1.0","0"))))))))</f>
        <v>0</v>
      </c>
      <c r="G5" s="4">
        <f aca="true" t="shared" si="3" ref="G5:G70">F5*1</f>
        <v>0</v>
      </c>
      <c r="H5" s="4">
        <f t="shared" si="0"/>
        <v>0</v>
      </c>
      <c r="I5" s="4">
        <f t="shared" si="1"/>
        <v>0</v>
      </c>
      <c r="J5" s="4" t="str">
        <f aca="true" t="shared" si="4" ref="J5:J72">IF(E5&gt;59,"0",IF(E5&gt;0,"1","0"))</f>
        <v>0</v>
      </c>
      <c r="K5" s="4">
        <f aca="true" t="shared" si="5" ref="K5:K72">J5*D5</f>
        <v>0</v>
      </c>
      <c r="L5" s="4"/>
      <c r="M5" s="4"/>
      <c r="N5" s="4"/>
      <c r="O5" s="4"/>
    </row>
    <row r="6" spans="1:15" ht="14.25">
      <c r="A6" s="4" t="s">
        <v>264</v>
      </c>
      <c r="B6" s="4" t="s">
        <v>265</v>
      </c>
      <c r="C6" s="22" t="s">
        <v>116</v>
      </c>
      <c r="D6" s="11">
        <v>3</v>
      </c>
      <c r="E6" s="11">
        <v>0</v>
      </c>
      <c r="F6" s="11" t="str">
        <f t="shared" si="2"/>
        <v>0</v>
      </c>
      <c r="G6" s="4">
        <f t="shared" si="3"/>
        <v>0</v>
      </c>
      <c r="H6" s="4">
        <f t="shared" si="0"/>
        <v>0</v>
      </c>
      <c r="I6" s="4">
        <f t="shared" si="1"/>
        <v>0</v>
      </c>
      <c r="J6" s="4" t="str">
        <f t="shared" si="4"/>
        <v>0</v>
      </c>
      <c r="K6" s="4">
        <f t="shared" si="5"/>
        <v>0</v>
      </c>
      <c r="L6" s="4"/>
      <c r="M6" s="4"/>
      <c r="N6" s="4"/>
      <c r="O6" s="4"/>
    </row>
    <row r="7" spans="1:15" ht="14.25">
      <c r="A7" s="4" t="s">
        <v>266</v>
      </c>
      <c r="B7" s="4" t="s">
        <v>267</v>
      </c>
      <c r="C7" s="22" t="s">
        <v>116</v>
      </c>
      <c r="D7" s="11">
        <v>3</v>
      </c>
      <c r="E7" s="11">
        <v>0</v>
      </c>
      <c r="F7" s="11" t="str">
        <f t="shared" si="2"/>
        <v>0</v>
      </c>
      <c r="G7" s="4">
        <f t="shared" si="3"/>
        <v>0</v>
      </c>
      <c r="H7" s="4">
        <f t="shared" si="0"/>
        <v>0</v>
      </c>
      <c r="I7" s="4">
        <f t="shared" si="1"/>
        <v>0</v>
      </c>
      <c r="J7" s="4" t="str">
        <f t="shared" si="4"/>
        <v>0</v>
      </c>
      <c r="K7" s="4">
        <f t="shared" si="5"/>
        <v>0</v>
      </c>
      <c r="L7" s="4"/>
      <c r="M7" s="4"/>
      <c r="N7" s="4"/>
      <c r="O7" s="4"/>
    </row>
    <row r="8" spans="1:15" ht="14.25">
      <c r="A8" s="4" t="s">
        <v>268</v>
      </c>
      <c r="B8" s="4" t="s">
        <v>269</v>
      </c>
      <c r="C8" s="22" t="s">
        <v>116</v>
      </c>
      <c r="D8" s="11">
        <v>3</v>
      </c>
      <c r="E8" s="11">
        <v>0</v>
      </c>
      <c r="F8" s="11" t="str">
        <f t="shared" si="2"/>
        <v>0</v>
      </c>
      <c r="G8" s="4">
        <f t="shared" si="3"/>
        <v>0</v>
      </c>
      <c r="H8" s="4">
        <f t="shared" si="0"/>
        <v>0</v>
      </c>
      <c r="I8" s="4">
        <f t="shared" si="1"/>
        <v>0</v>
      </c>
      <c r="J8" s="4" t="str">
        <f t="shared" si="4"/>
        <v>0</v>
      </c>
      <c r="K8" s="4">
        <f t="shared" si="5"/>
        <v>0</v>
      </c>
      <c r="L8" s="4"/>
      <c r="M8" s="4"/>
      <c r="N8" s="4"/>
      <c r="O8" s="4"/>
    </row>
    <row r="9" spans="1:15" ht="14.25">
      <c r="A9" s="4" t="s">
        <v>270</v>
      </c>
      <c r="B9" s="4" t="s">
        <v>271</v>
      </c>
      <c r="C9" s="22" t="s">
        <v>116</v>
      </c>
      <c r="D9" s="11">
        <v>3</v>
      </c>
      <c r="E9" s="11">
        <v>0</v>
      </c>
      <c r="F9" s="11" t="str">
        <f t="shared" si="2"/>
        <v>0</v>
      </c>
      <c r="G9" s="4">
        <f t="shared" si="3"/>
        <v>0</v>
      </c>
      <c r="H9" s="4">
        <f t="shared" si="0"/>
        <v>0</v>
      </c>
      <c r="I9" s="4">
        <f t="shared" si="1"/>
        <v>0</v>
      </c>
      <c r="J9" s="4" t="str">
        <f t="shared" si="4"/>
        <v>0</v>
      </c>
      <c r="K9" s="4">
        <f t="shared" si="5"/>
        <v>0</v>
      </c>
      <c r="L9" s="4"/>
      <c r="M9" s="4"/>
      <c r="N9" s="4"/>
      <c r="O9" s="4"/>
    </row>
    <row r="10" spans="1:15" ht="14.25">
      <c r="A10" s="4" t="s">
        <v>272</v>
      </c>
      <c r="B10" s="4" t="s">
        <v>273</v>
      </c>
      <c r="C10" s="22" t="s">
        <v>116</v>
      </c>
      <c r="D10" s="11">
        <v>3</v>
      </c>
      <c r="E10" s="11">
        <v>0</v>
      </c>
      <c r="F10" s="11" t="str">
        <f t="shared" si="2"/>
        <v>0</v>
      </c>
      <c r="G10" s="4">
        <f t="shared" si="3"/>
        <v>0</v>
      </c>
      <c r="H10" s="4">
        <f t="shared" si="0"/>
        <v>0</v>
      </c>
      <c r="I10" s="4">
        <f t="shared" si="1"/>
        <v>0</v>
      </c>
      <c r="J10" s="4" t="str">
        <f t="shared" si="4"/>
        <v>0</v>
      </c>
      <c r="K10" s="4">
        <f t="shared" si="5"/>
        <v>0</v>
      </c>
      <c r="L10" s="4"/>
      <c r="M10" s="4"/>
      <c r="N10" s="4"/>
      <c r="O10" s="4"/>
    </row>
    <row r="11" spans="1:15" ht="14.25">
      <c r="A11" s="4" t="s">
        <v>274</v>
      </c>
      <c r="B11" s="4" t="s">
        <v>275</v>
      </c>
      <c r="C11" s="22" t="s">
        <v>116</v>
      </c>
      <c r="D11" s="11">
        <v>3</v>
      </c>
      <c r="E11" s="11">
        <v>0</v>
      </c>
      <c r="F11" s="11" t="str">
        <f t="shared" si="2"/>
        <v>0</v>
      </c>
      <c r="G11" s="4">
        <f t="shared" si="3"/>
        <v>0</v>
      </c>
      <c r="H11" s="4">
        <f t="shared" si="0"/>
        <v>0</v>
      </c>
      <c r="I11" s="4">
        <f t="shared" si="1"/>
        <v>0</v>
      </c>
      <c r="J11" s="4" t="str">
        <f t="shared" si="4"/>
        <v>0</v>
      </c>
      <c r="K11" s="4">
        <f t="shared" si="5"/>
        <v>0</v>
      </c>
      <c r="L11" s="4"/>
      <c r="M11" s="4"/>
      <c r="N11" s="4"/>
      <c r="O11" s="4"/>
    </row>
    <row r="12" spans="1:15" ht="14.25">
      <c r="A12" s="4" t="s">
        <v>276</v>
      </c>
      <c r="B12" s="4" t="s">
        <v>277</v>
      </c>
      <c r="C12" s="22" t="s">
        <v>116</v>
      </c>
      <c r="D12" s="11">
        <v>3</v>
      </c>
      <c r="E12" s="11">
        <v>0</v>
      </c>
      <c r="F12" s="11" t="str">
        <f t="shared" si="2"/>
        <v>0</v>
      </c>
      <c r="G12" s="4">
        <f t="shared" si="3"/>
        <v>0</v>
      </c>
      <c r="H12" s="4">
        <f t="shared" si="0"/>
        <v>0</v>
      </c>
      <c r="I12" s="4">
        <f t="shared" si="1"/>
        <v>0</v>
      </c>
      <c r="J12" s="4" t="str">
        <f t="shared" si="4"/>
        <v>0</v>
      </c>
      <c r="K12" s="4">
        <f t="shared" si="5"/>
        <v>0</v>
      </c>
      <c r="L12" s="4"/>
      <c r="M12" s="4"/>
      <c r="N12" s="4"/>
      <c r="O12" s="4"/>
    </row>
    <row r="13" spans="1:15" ht="14.25">
      <c r="A13" s="4" t="s">
        <v>278</v>
      </c>
      <c r="B13" s="4" t="s">
        <v>279</v>
      </c>
      <c r="C13" s="22" t="s">
        <v>116</v>
      </c>
      <c r="D13" s="11">
        <v>3</v>
      </c>
      <c r="E13" s="11">
        <v>0</v>
      </c>
      <c r="F13" s="11" t="str">
        <f t="shared" si="2"/>
        <v>0</v>
      </c>
      <c r="G13" s="4">
        <f t="shared" si="3"/>
        <v>0</v>
      </c>
      <c r="H13" s="4">
        <f t="shared" si="0"/>
        <v>0</v>
      </c>
      <c r="I13" s="4">
        <f t="shared" si="1"/>
        <v>0</v>
      </c>
      <c r="J13" s="4" t="str">
        <f t="shared" si="4"/>
        <v>0</v>
      </c>
      <c r="K13" s="4">
        <f t="shared" si="5"/>
        <v>0</v>
      </c>
      <c r="L13" s="4"/>
      <c r="M13" s="4"/>
      <c r="N13" s="4"/>
      <c r="O13" s="4"/>
    </row>
    <row r="14" spans="1:15" ht="14.25">
      <c r="A14" s="4" t="s">
        <v>280</v>
      </c>
      <c r="B14" s="4" t="s">
        <v>281</v>
      </c>
      <c r="C14" s="22" t="s">
        <v>116</v>
      </c>
      <c r="D14" s="11">
        <v>3</v>
      </c>
      <c r="E14" s="11">
        <v>0</v>
      </c>
      <c r="F14" s="11" t="str">
        <f t="shared" si="2"/>
        <v>0</v>
      </c>
      <c r="G14" s="4">
        <f t="shared" si="3"/>
        <v>0</v>
      </c>
      <c r="H14" s="4">
        <f t="shared" si="0"/>
        <v>0</v>
      </c>
      <c r="I14" s="4">
        <f t="shared" si="1"/>
        <v>0</v>
      </c>
      <c r="J14" s="4" t="str">
        <f t="shared" si="4"/>
        <v>0</v>
      </c>
      <c r="K14" s="4">
        <f t="shared" si="5"/>
        <v>0</v>
      </c>
      <c r="L14" s="4"/>
      <c r="M14" s="4"/>
      <c r="N14" s="4"/>
      <c r="O14" s="4"/>
    </row>
    <row r="15" spans="1:15" ht="14.25">
      <c r="A15" s="4" t="s">
        <v>282</v>
      </c>
      <c r="B15" s="4" t="s">
        <v>283</v>
      </c>
      <c r="C15" s="22" t="s">
        <v>116</v>
      </c>
      <c r="D15" s="11">
        <v>3</v>
      </c>
      <c r="E15" s="11">
        <v>0</v>
      </c>
      <c r="F15" s="11" t="str">
        <f t="shared" si="2"/>
        <v>0</v>
      </c>
      <c r="G15" s="4">
        <f t="shared" si="3"/>
        <v>0</v>
      </c>
      <c r="H15" s="4">
        <f t="shared" si="0"/>
        <v>0</v>
      </c>
      <c r="I15" s="4">
        <f t="shared" si="1"/>
        <v>0</v>
      </c>
      <c r="J15" s="4" t="str">
        <f t="shared" si="4"/>
        <v>0</v>
      </c>
      <c r="K15" s="4">
        <f t="shared" si="5"/>
        <v>0</v>
      </c>
      <c r="L15" s="4"/>
      <c r="M15" s="4"/>
      <c r="N15" s="4"/>
      <c r="O15" s="4"/>
    </row>
    <row r="16" spans="1:15" ht="14.25">
      <c r="A16" s="4" t="s">
        <v>284</v>
      </c>
      <c r="B16" s="4" t="s">
        <v>285</v>
      </c>
      <c r="C16" s="22" t="s">
        <v>116</v>
      </c>
      <c r="D16" s="11">
        <v>2</v>
      </c>
      <c r="E16" s="11">
        <v>0</v>
      </c>
      <c r="F16" s="11" t="str">
        <f t="shared" si="2"/>
        <v>0</v>
      </c>
      <c r="G16" s="4">
        <f t="shared" si="3"/>
        <v>0</v>
      </c>
      <c r="H16" s="4">
        <f aca="true" t="shared" si="6" ref="H16:H33">IF(G16&gt;0,D16,0)</f>
        <v>0</v>
      </c>
      <c r="I16" s="4">
        <f aca="true" t="shared" si="7" ref="I16:I33">F16*H16</f>
        <v>0</v>
      </c>
      <c r="J16" s="4" t="str">
        <f aca="true" t="shared" si="8" ref="J16:J33">IF(E16&gt;59,"0",IF(E16&gt;0,"1","0"))</f>
        <v>0</v>
      </c>
      <c r="K16" s="4">
        <f aca="true" t="shared" si="9" ref="K16:K33">J16*D16</f>
        <v>0</v>
      </c>
      <c r="L16" s="4"/>
      <c r="M16" s="4"/>
      <c r="N16" s="4"/>
      <c r="O16" s="4"/>
    </row>
    <row r="17" spans="1:15" ht="14.25">
      <c r="A17" s="4" t="s">
        <v>286</v>
      </c>
      <c r="B17" s="4" t="s">
        <v>287</v>
      </c>
      <c r="C17" s="22" t="s">
        <v>116</v>
      </c>
      <c r="D17" s="11">
        <v>3</v>
      </c>
      <c r="E17" s="11">
        <v>0</v>
      </c>
      <c r="F17" s="11" t="str">
        <f t="shared" si="2"/>
        <v>0</v>
      </c>
      <c r="G17" s="4">
        <f t="shared" si="3"/>
        <v>0</v>
      </c>
      <c r="H17" s="4">
        <f t="shared" si="6"/>
        <v>0</v>
      </c>
      <c r="I17" s="4">
        <f t="shared" si="7"/>
        <v>0</v>
      </c>
      <c r="J17" s="4" t="str">
        <f t="shared" si="8"/>
        <v>0</v>
      </c>
      <c r="K17" s="4">
        <f t="shared" si="9"/>
        <v>0</v>
      </c>
      <c r="L17" s="4"/>
      <c r="M17" s="4"/>
      <c r="N17" s="4"/>
      <c r="O17" s="4"/>
    </row>
    <row r="18" spans="1:15" ht="14.25">
      <c r="A18" s="4" t="s">
        <v>288</v>
      </c>
      <c r="B18" s="4" t="s">
        <v>289</v>
      </c>
      <c r="C18" s="22" t="s">
        <v>116</v>
      </c>
      <c r="D18" s="11">
        <v>6</v>
      </c>
      <c r="E18" s="11">
        <v>0</v>
      </c>
      <c r="F18" s="11" t="str">
        <f t="shared" si="2"/>
        <v>0</v>
      </c>
      <c r="G18" s="4">
        <f t="shared" si="3"/>
        <v>0</v>
      </c>
      <c r="H18" s="4">
        <f t="shared" si="6"/>
        <v>0</v>
      </c>
      <c r="I18" s="4">
        <f t="shared" si="7"/>
        <v>0</v>
      </c>
      <c r="J18" s="4" t="str">
        <f t="shared" si="8"/>
        <v>0</v>
      </c>
      <c r="K18" s="4">
        <f t="shared" si="9"/>
        <v>0</v>
      </c>
      <c r="L18" s="4"/>
      <c r="M18" s="4"/>
      <c r="N18" s="4"/>
      <c r="O18" s="4"/>
    </row>
    <row r="19" spans="1:15" ht="14.25">
      <c r="A19" s="4" t="s">
        <v>290</v>
      </c>
      <c r="B19" s="4" t="s">
        <v>291</v>
      </c>
      <c r="C19" s="22" t="s">
        <v>116</v>
      </c>
      <c r="D19" s="11">
        <v>2</v>
      </c>
      <c r="E19" s="11">
        <v>0</v>
      </c>
      <c r="F19" s="11" t="str">
        <f t="shared" si="2"/>
        <v>0</v>
      </c>
      <c r="G19" s="4">
        <f t="shared" si="3"/>
        <v>0</v>
      </c>
      <c r="H19" s="4">
        <f t="shared" si="6"/>
        <v>0</v>
      </c>
      <c r="I19" s="4">
        <f t="shared" si="7"/>
        <v>0</v>
      </c>
      <c r="J19" s="4" t="str">
        <f t="shared" si="8"/>
        <v>0</v>
      </c>
      <c r="K19" s="4">
        <f t="shared" si="9"/>
        <v>0</v>
      </c>
      <c r="L19" s="4"/>
      <c r="M19" s="4"/>
      <c r="N19" s="4"/>
      <c r="O19" s="4"/>
    </row>
    <row r="20" spans="1:15" ht="14.25">
      <c r="A20" s="4" t="s">
        <v>292</v>
      </c>
      <c r="B20" s="4" t="s">
        <v>293</v>
      </c>
      <c r="C20" s="22" t="s">
        <v>116</v>
      </c>
      <c r="D20" s="11">
        <v>3</v>
      </c>
      <c r="E20" s="11">
        <v>0</v>
      </c>
      <c r="F20" s="11" t="str">
        <f t="shared" si="2"/>
        <v>0</v>
      </c>
      <c r="G20" s="4">
        <f t="shared" si="3"/>
        <v>0</v>
      </c>
      <c r="H20" s="4">
        <f t="shared" si="6"/>
        <v>0</v>
      </c>
      <c r="I20" s="4">
        <f t="shared" si="7"/>
        <v>0</v>
      </c>
      <c r="J20" s="4" t="str">
        <f t="shared" si="8"/>
        <v>0</v>
      </c>
      <c r="K20" s="4">
        <f t="shared" si="9"/>
        <v>0</v>
      </c>
      <c r="L20" s="4"/>
      <c r="M20" s="4"/>
      <c r="N20" s="4"/>
      <c r="O20" s="4"/>
    </row>
    <row r="21" spans="1:15" ht="14.25">
      <c r="A21" s="4" t="s">
        <v>294</v>
      </c>
      <c r="B21" s="4" t="s">
        <v>295</v>
      </c>
      <c r="C21" s="22" t="s">
        <v>116</v>
      </c>
      <c r="D21" s="11">
        <v>2</v>
      </c>
      <c r="E21" s="11">
        <v>0</v>
      </c>
      <c r="F21" s="11" t="str">
        <f t="shared" si="2"/>
        <v>0</v>
      </c>
      <c r="G21" s="4">
        <f t="shared" si="3"/>
        <v>0</v>
      </c>
      <c r="H21" s="4">
        <f t="shared" si="6"/>
        <v>0</v>
      </c>
      <c r="I21" s="4">
        <f t="shared" si="7"/>
        <v>0</v>
      </c>
      <c r="J21" s="4" t="str">
        <f t="shared" si="8"/>
        <v>0</v>
      </c>
      <c r="K21" s="4">
        <f t="shared" si="9"/>
        <v>0</v>
      </c>
      <c r="L21" s="4"/>
      <c r="M21" s="4"/>
      <c r="N21" s="4"/>
      <c r="O21" s="4"/>
    </row>
    <row r="22" spans="1:15" ht="14.25">
      <c r="A22" s="4" t="s">
        <v>131</v>
      </c>
      <c r="B22" s="4" t="s">
        <v>132</v>
      </c>
      <c r="C22" s="22" t="s">
        <v>116</v>
      </c>
      <c r="D22" s="11">
        <v>1</v>
      </c>
      <c r="E22" s="11">
        <v>0</v>
      </c>
      <c r="F22" s="11" t="str">
        <f t="shared" si="2"/>
        <v>0</v>
      </c>
      <c r="G22" s="4">
        <f t="shared" si="3"/>
        <v>0</v>
      </c>
      <c r="H22" s="4">
        <f t="shared" si="6"/>
        <v>0</v>
      </c>
      <c r="I22" s="4">
        <f t="shared" si="7"/>
        <v>0</v>
      </c>
      <c r="J22" s="4" t="str">
        <f t="shared" si="8"/>
        <v>0</v>
      </c>
      <c r="K22" s="4">
        <f t="shared" si="9"/>
        <v>0</v>
      </c>
      <c r="L22" s="4"/>
      <c r="M22" s="4"/>
      <c r="N22" s="4"/>
      <c r="O22" s="4"/>
    </row>
    <row r="23" spans="1:15" ht="14.25">
      <c r="A23" s="4" t="s">
        <v>309</v>
      </c>
      <c r="B23" s="4" t="s">
        <v>310</v>
      </c>
      <c r="C23" s="22" t="s">
        <v>116</v>
      </c>
      <c r="D23" s="11">
        <v>1</v>
      </c>
      <c r="E23" s="11">
        <v>0</v>
      </c>
      <c r="F23" s="11" t="str">
        <f t="shared" si="2"/>
        <v>0</v>
      </c>
      <c r="G23" s="4">
        <f t="shared" si="3"/>
        <v>0</v>
      </c>
      <c r="H23" s="4">
        <f t="shared" si="6"/>
        <v>0</v>
      </c>
      <c r="I23" s="4">
        <f t="shared" si="7"/>
        <v>0</v>
      </c>
      <c r="J23" s="4" t="str">
        <f t="shared" si="8"/>
        <v>0</v>
      </c>
      <c r="K23" s="4">
        <f t="shared" si="9"/>
        <v>0</v>
      </c>
      <c r="L23" s="4"/>
      <c r="M23" s="4"/>
      <c r="N23" s="4"/>
      <c r="O23" s="4"/>
    </row>
    <row r="24" spans="1:15" ht="14.25">
      <c r="A24" s="4" t="s">
        <v>315</v>
      </c>
      <c r="B24" s="4" t="s">
        <v>310</v>
      </c>
      <c r="C24" s="22" t="s">
        <v>116</v>
      </c>
      <c r="D24" s="11">
        <v>1</v>
      </c>
      <c r="E24" s="11">
        <v>0</v>
      </c>
      <c r="F24" s="11" t="str">
        <f t="shared" si="2"/>
        <v>0</v>
      </c>
      <c r="G24" s="4">
        <f t="shared" si="3"/>
        <v>0</v>
      </c>
      <c r="H24" s="4">
        <f t="shared" si="6"/>
        <v>0</v>
      </c>
      <c r="I24" s="4">
        <f t="shared" si="7"/>
        <v>0</v>
      </c>
      <c r="J24" s="4" t="str">
        <f t="shared" si="8"/>
        <v>0</v>
      </c>
      <c r="K24" s="4">
        <f t="shared" si="9"/>
        <v>0</v>
      </c>
      <c r="L24" s="4"/>
      <c r="M24" s="4"/>
      <c r="N24" s="4"/>
      <c r="O24" s="4"/>
    </row>
    <row r="25" spans="1:15" ht="14.25">
      <c r="A25" s="4" t="s">
        <v>401</v>
      </c>
      <c r="B25" s="4" t="s">
        <v>117</v>
      </c>
      <c r="C25" s="22" t="s">
        <v>116</v>
      </c>
      <c r="D25" s="11">
        <v>5</v>
      </c>
      <c r="E25" s="11">
        <v>0</v>
      </c>
      <c r="F25" s="11" t="str">
        <f t="shared" si="2"/>
        <v>0</v>
      </c>
      <c r="G25" s="4">
        <f t="shared" si="3"/>
        <v>0</v>
      </c>
      <c r="H25" s="4">
        <f t="shared" si="6"/>
        <v>0</v>
      </c>
      <c r="I25" s="4">
        <f t="shared" si="7"/>
        <v>0</v>
      </c>
      <c r="J25" s="4" t="str">
        <f t="shared" si="8"/>
        <v>0</v>
      </c>
      <c r="K25" s="4">
        <f t="shared" si="9"/>
        <v>0</v>
      </c>
      <c r="L25" s="4"/>
      <c r="M25" s="4"/>
      <c r="N25" s="4"/>
      <c r="O25" s="4"/>
    </row>
    <row r="26" spans="1:15" ht="14.25">
      <c r="A26" s="4" t="s">
        <v>402</v>
      </c>
      <c r="B26" s="4" t="s">
        <v>128</v>
      </c>
      <c r="C26" s="22" t="s">
        <v>116</v>
      </c>
      <c r="D26" s="11">
        <v>5</v>
      </c>
      <c r="E26" s="11">
        <v>0</v>
      </c>
      <c r="F26" s="11" t="str">
        <f t="shared" si="2"/>
        <v>0</v>
      </c>
      <c r="G26" s="4">
        <f t="shared" si="3"/>
        <v>0</v>
      </c>
      <c r="H26" s="4">
        <f t="shared" si="6"/>
        <v>0</v>
      </c>
      <c r="I26" s="4">
        <f t="shared" si="7"/>
        <v>0</v>
      </c>
      <c r="J26" s="4" t="str">
        <f t="shared" si="8"/>
        <v>0</v>
      </c>
      <c r="K26" s="4">
        <f t="shared" si="9"/>
        <v>0</v>
      </c>
      <c r="L26" s="4"/>
      <c r="M26" s="4"/>
      <c r="N26" s="4"/>
      <c r="O26" s="4"/>
    </row>
    <row r="27" spans="1:15" ht="14.25">
      <c r="A27" s="4" t="s">
        <v>403</v>
      </c>
      <c r="B27" s="4" t="s">
        <v>129</v>
      </c>
      <c r="C27" s="22" t="s">
        <v>116</v>
      </c>
      <c r="D27" s="11">
        <v>5</v>
      </c>
      <c r="E27" s="11">
        <v>0</v>
      </c>
      <c r="F27" s="11" t="str">
        <f t="shared" si="2"/>
        <v>0</v>
      </c>
      <c r="G27" s="4">
        <f t="shared" si="3"/>
        <v>0</v>
      </c>
      <c r="H27" s="4">
        <f t="shared" si="6"/>
        <v>0</v>
      </c>
      <c r="I27" s="4">
        <f t="shared" si="7"/>
        <v>0</v>
      </c>
      <c r="J27" s="4" t="str">
        <f t="shared" si="8"/>
        <v>0</v>
      </c>
      <c r="K27" s="4">
        <f t="shared" si="9"/>
        <v>0</v>
      </c>
      <c r="L27" s="4"/>
      <c r="M27" s="4"/>
      <c r="N27" s="4"/>
      <c r="O27" s="4"/>
    </row>
    <row r="28" spans="1:15" ht="14.25">
      <c r="A28" s="4" t="s">
        <v>404</v>
      </c>
      <c r="B28" s="4" t="s">
        <v>115</v>
      </c>
      <c r="C28" s="22" t="s">
        <v>116</v>
      </c>
      <c r="D28" s="11">
        <v>4</v>
      </c>
      <c r="E28" s="11">
        <v>0</v>
      </c>
      <c r="F28" s="11" t="str">
        <f t="shared" si="2"/>
        <v>0</v>
      </c>
      <c r="G28" s="4">
        <f t="shared" si="3"/>
        <v>0</v>
      </c>
      <c r="H28" s="4">
        <f t="shared" si="6"/>
        <v>0</v>
      </c>
      <c r="I28" s="4">
        <f t="shared" si="7"/>
        <v>0</v>
      </c>
      <c r="J28" s="4" t="str">
        <f t="shared" si="8"/>
        <v>0</v>
      </c>
      <c r="K28" s="4">
        <f t="shared" si="9"/>
        <v>0</v>
      </c>
      <c r="L28" s="4"/>
      <c r="M28" s="4"/>
      <c r="N28" s="4"/>
      <c r="O28" s="4"/>
    </row>
    <row r="29" spans="1:15" ht="14.25">
      <c r="A29" s="4" t="s">
        <v>405</v>
      </c>
      <c r="B29" s="4" t="s">
        <v>127</v>
      </c>
      <c r="C29" s="22" t="s">
        <v>116</v>
      </c>
      <c r="D29" s="11">
        <v>4</v>
      </c>
      <c r="E29" s="11">
        <v>0</v>
      </c>
      <c r="F29" s="11" t="str">
        <f t="shared" si="2"/>
        <v>0</v>
      </c>
      <c r="G29" s="4">
        <f t="shared" si="3"/>
        <v>0</v>
      </c>
      <c r="H29" s="4">
        <f t="shared" si="6"/>
        <v>0</v>
      </c>
      <c r="I29" s="4">
        <f t="shared" si="7"/>
        <v>0</v>
      </c>
      <c r="J29" s="4" t="str">
        <f t="shared" si="8"/>
        <v>0</v>
      </c>
      <c r="K29" s="4">
        <f t="shared" si="9"/>
        <v>0</v>
      </c>
      <c r="L29" s="4"/>
      <c r="M29" s="4"/>
      <c r="N29" s="4"/>
      <c r="O29" s="4"/>
    </row>
    <row r="30" spans="1:15" ht="14.25">
      <c r="A30" s="4" t="s">
        <v>406</v>
      </c>
      <c r="B30" s="4" t="s">
        <v>118</v>
      </c>
      <c r="C30" s="22" t="s">
        <v>116</v>
      </c>
      <c r="D30" s="11">
        <v>5</v>
      </c>
      <c r="E30" s="11">
        <v>0</v>
      </c>
      <c r="F30" s="11" t="str">
        <f t="shared" si="2"/>
        <v>0</v>
      </c>
      <c r="G30" s="4">
        <f t="shared" si="3"/>
        <v>0</v>
      </c>
      <c r="H30" s="4">
        <f t="shared" si="6"/>
        <v>0</v>
      </c>
      <c r="I30" s="4">
        <f t="shared" si="7"/>
        <v>0</v>
      </c>
      <c r="J30" s="4" t="str">
        <f t="shared" si="8"/>
        <v>0</v>
      </c>
      <c r="K30" s="4">
        <f t="shared" si="9"/>
        <v>0</v>
      </c>
      <c r="L30" s="4"/>
      <c r="M30" s="4"/>
      <c r="N30" s="4"/>
      <c r="O30" s="4"/>
    </row>
    <row r="31" spans="1:15" ht="14.25">
      <c r="A31" s="4" t="s">
        <v>407</v>
      </c>
      <c r="B31" s="4" t="s">
        <v>210</v>
      </c>
      <c r="C31" s="22" t="s">
        <v>116</v>
      </c>
      <c r="D31" s="11">
        <v>3</v>
      </c>
      <c r="E31" s="11">
        <v>0</v>
      </c>
      <c r="F31" s="11" t="str">
        <f t="shared" si="2"/>
        <v>0</v>
      </c>
      <c r="G31" s="4">
        <f t="shared" si="3"/>
        <v>0</v>
      </c>
      <c r="H31" s="4">
        <f t="shared" si="6"/>
        <v>0</v>
      </c>
      <c r="I31" s="4">
        <f t="shared" si="7"/>
        <v>0</v>
      </c>
      <c r="J31" s="4" t="str">
        <f t="shared" si="8"/>
        <v>0</v>
      </c>
      <c r="K31" s="4">
        <f t="shared" si="9"/>
        <v>0</v>
      </c>
      <c r="L31" s="4"/>
      <c r="M31" s="4"/>
      <c r="N31" s="4"/>
      <c r="O31" s="4"/>
    </row>
    <row r="32" spans="1:15" ht="14.25">
      <c r="A32" s="4" t="s">
        <v>408</v>
      </c>
      <c r="B32" s="4" t="s">
        <v>119</v>
      </c>
      <c r="C32" s="22" t="s">
        <v>116</v>
      </c>
      <c r="D32" s="11">
        <v>4</v>
      </c>
      <c r="E32" s="11">
        <v>0</v>
      </c>
      <c r="F32" s="11" t="str">
        <f t="shared" si="2"/>
        <v>0</v>
      </c>
      <c r="G32" s="4">
        <f t="shared" si="3"/>
        <v>0</v>
      </c>
      <c r="H32" s="4">
        <f t="shared" si="6"/>
        <v>0</v>
      </c>
      <c r="I32" s="4">
        <f t="shared" si="7"/>
        <v>0</v>
      </c>
      <c r="J32" s="4" t="str">
        <f t="shared" si="8"/>
        <v>0</v>
      </c>
      <c r="K32" s="4">
        <f t="shared" si="9"/>
        <v>0</v>
      </c>
      <c r="L32" s="4"/>
      <c r="M32" s="4"/>
      <c r="N32" s="4"/>
      <c r="O32" s="4"/>
    </row>
    <row r="33" spans="1:15" ht="14.25">
      <c r="A33" s="4" t="s">
        <v>409</v>
      </c>
      <c r="B33" s="4" t="s">
        <v>342</v>
      </c>
      <c r="C33" s="22" t="s">
        <v>116</v>
      </c>
      <c r="D33" s="11">
        <v>4</v>
      </c>
      <c r="E33" s="11">
        <v>0</v>
      </c>
      <c r="F33" s="11" t="str">
        <f t="shared" si="2"/>
        <v>0</v>
      </c>
      <c r="G33" s="4">
        <f t="shared" si="3"/>
        <v>0</v>
      </c>
      <c r="H33" s="4">
        <f t="shared" si="6"/>
        <v>0</v>
      </c>
      <c r="I33" s="4">
        <f t="shared" si="7"/>
        <v>0</v>
      </c>
      <c r="J33" s="4" t="str">
        <f t="shared" si="8"/>
        <v>0</v>
      </c>
      <c r="K33" s="4">
        <f t="shared" si="9"/>
        <v>0</v>
      </c>
      <c r="L33" s="4"/>
      <c r="M33" s="4"/>
      <c r="N33" s="4"/>
      <c r="O33" s="4"/>
    </row>
    <row r="34" spans="1:15" ht="14.25">
      <c r="A34" s="4" t="s">
        <v>410</v>
      </c>
      <c r="B34" s="4" t="s">
        <v>125</v>
      </c>
      <c r="C34" s="22" t="s">
        <v>116</v>
      </c>
      <c r="D34" s="11">
        <v>4</v>
      </c>
      <c r="E34" s="11">
        <v>0</v>
      </c>
      <c r="F34" s="11" t="str">
        <f t="shared" si="2"/>
        <v>0</v>
      </c>
      <c r="G34" s="4">
        <f t="shared" si="3"/>
        <v>0</v>
      </c>
      <c r="H34" s="4">
        <f aca="true" t="shared" si="10" ref="H34:H44">IF(G34&gt;0,D34,0)</f>
        <v>0</v>
      </c>
      <c r="I34" s="4">
        <f aca="true" t="shared" si="11" ref="I34:I44">F34*H34</f>
        <v>0</v>
      </c>
      <c r="J34" s="4" t="str">
        <f t="shared" si="4"/>
        <v>0</v>
      </c>
      <c r="K34" s="4">
        <f t="shared" si="5"/>
        <v>0</v>
      </c>
      <c r="L34" s="4"/>
      <c r="M34" s="4"/>
      <c r="N34" s="4"/>
      <c r="O34" s="4"/>
    </row>
    <row r="35" spans="1:15" ht="14.25">
      <c r="A35" s="4" t="s">
        <v>411</v>
      </c>
      <c r="B35" s="4" t="s">
        <v>214</v>
      </c>
      <c r="C35" s="22" t="s">
        <v>116</v>
      </c>
      <c r="D35" s="11">
        <v>3</v>
      </c>
      <c r="E35" s="11">
        <v>0</v>
      </c>
      <c r="F35" s="11" t="str">
        <f t="shared" si="2"/>
        <v>0</v>
      </c>
      <c r="G35" s="4">
        <f t="shared" si="3"/>
        <v>0</v>
      </c>
      <c r="H35" s="4">
        <f t="shared" si="10"/>
        <v>0</v>
      </c>
      <c r="I35" s="4">
        <f t="shared" si="11"/>
        <v>0</v>
      </c>
      <c r="J35" s="4" t="str">
        <f t="shared" si="4"/>
        <v>0</v>
      </c>
      <c r="K35" s="4">
        <f t="shared" si="5"/>
        <v>0</v>
      </c>
      <c r="L35" s="4"/>
      <c r="M35" s="4"/>
      <c r="N35" s="4"/>
      <c r="O35" s="4"/>
    </row>
    <row r="36" spans="1:15" ht="14.25">
      <c r="A36" s="4" t="s">
        <v>412</v>
      </c>
      <c r="B36" s="4" t="s">
        <v>413</v>
      </c>
      <c r="C36" s="22" t="s">
        <v>116</v>
      </c>
      <c r="D36" s="11">
        <v>4</v>
      </c>
      <c r="E36" s="11">
        <v>0</v>
      </c>
      <c r="F36" s="11" t="str">
        <f t="shared" si="2"/>
        <v>0</v>
      </c>
      <c r="G36" s="4">
        <f t="shared" si="3"/>
        <v>0</v>
      </c>
      <c r="H36" s="4">
        <f t="shared" si="10"/>
        <v>0</v>
      </c>
      <c r="I36" s="4">
        <f t="shared" si="11"/>
        <v>0</v>
      </c>
      <c r="J36" s="4" t="str">
        <f t="shared" si="4"/>
        <v>0</v>
      </c>
      <c r="K36" s="4">
        <f t="shared" si="5"/>
        <v>0</v>
      </c>
      <c r="L36" s="4"/>
      <c r="M36" s="4"/>
      <c r="N36" s="4"/>
      <c r="O36" s="4"/>
    </row>
    <row r="37" spans="1:15" ht="14.25">
      <c r="A37" s="4" t="s">
        <v>414</v>
      </c>
      <c r="B37" s="4" t="s">
        <v>212</v>
      </c>
      <c r="C37" s="22" t="s">
        <v>116</v>
      </c>
      <c r="D37" s="11">
        <v>4</v>
      </c>
      <c r="E37" s="11">
        <v>0</v>
      </c>
      <c r="F37" s="11" t="str">
        <f t="shared" si="2"/>
        <v>0</v>
      </c>
      <c r="G37" s="4">
        <f t="shared" si="3"/>
        <v>0</v>
      </c>
      <c r="H37" s="4">
        <f t="shared" si="10"/>
        <v>0</v>
      </c>
      <c r="I37" s="4">
        <f t="shared" si="11"/>
        <v>0</v>
      </c>
      <c r="J37" s="4" t="str">
        <f t="shared" si="4"/>
        <v>0</v>
      </c>
      <c r="K37" s="4">
        <f t="shared" si="5"/>
        <v>0</v>
      </c>
      <c r="L37" s="4"/>
      <c r="M37" s="4"/>
      <c r="N37" s="4"/>
      <c r="O37" s="4"/>
    </row>
    <row r="38" spans="1:15" ht="14.25">
      <c r="A38" s="4" t="s">
        <v>415</v>
      </c>
      <c r="B38" s="4" t="s">
        <v>137</v>
      </c>
      <c r="C38" s="22" t="s">
        <v>116</v>
      </c>
      <c r="D38" s="11">
        <v>4</v>
      </c>
      <c r="E38" s="11">
        <v>0</v>
      </c>
      <c r="F38" s="11" t="str">
        <f t="shared" si="2"/>
        <v>0</v>
      </c>
      <c r="G38" s="4">
        <f t="shared" si="3"/>
        <v>0</v>
      </c>
      <c r="H38" s="4">
        <f t="shared" si="10"/>
        <v>0</v>
      </c>
      <c r="I38" s="4">
        <f t="shared" si="11"/>
        <v>0</v>
      </c>
      <c r="J38" s="4" t="str">
        <f t="shared" si="4"/>
        <v>0</v>
      </c>
      <c r="K38" s="4">
        <f t="shared" si="5"/>
        <v>0</v>
      </c>
      <c r="L38" s="4"/>
      <c r="M38" s="4"/>
      <c r="N38" s="4"/>
      <c r="O38" s="4"/>
    </row>
    <row r="39" spans="1:15" ht="14.25">
      <c r="A39" s="4" t="s">
        <v>316</v>
      </c>
      <c r="B39" s="4" t="s">
        <v>310</v>
      </c>
      <c r="C39" s="22" t="s">
        <v>116</v>
      </c>
      <c r="D39" s="11">
        <v>1</v>
      </c>
      <c r="E39" s="11">
        <v>0</v>
      </c>
      <c r="F39" s="11" t="str">
        <f t="shared" si="2"/>
        <v>0</v>
      </c>
      <c r="G39" s="4">
        <f t="shared" si="3"/>
        <v>0</v>
      </c>
      <c r="H39" s="4">
        <f t="shared" si="10"/>
        <v>0</v>
      </c>
      <c r="I39" s="4">
        <f t="shared" si="11"/>
        <v>0</v>
      </c>
      <c r="J39" s="4" t="str">
        <f t="shared" si="4"/>
        <v>0</v>
      </c>
      <c r="K39" s="4">
        <f t="shared" si="5"/>
        <v>0</v>
      </c>
      <c r="L39" s="4"/>
      <c r="M39" s="4"/>
      <c r="N39" s="4"/>
      <c r="O39" s="4"/>
    </row>
    <row r="40" spans="1:15" ht="14.25">
      <c r="A40" s="4" t="s">
        <v>416</v>
      </c>
      <c r="B40" s="4" t="s">
        <v>312</v>
      </c>
      <c r="C40" s="22" t="s">
        <v>116</v>
      </c>
      <c r="D40" s="11">
        <v>1</v>
      </c>
      <c r="E40" s="11">
        <v>0</v>
      </c>
      <c r="F40" s="11" t="str">
        <f t="shared" si="2"/>
        <v>0</v>
      </c>
      <c r="G40" s="4">
        <f t="shared" si="3"/>
        <v>0</v>
      </c>
      <c r="H40" s="4">
        <f t="shared" si="10"/>
        <v>0</v>
      </c>
      <c r="I40" s="4">
        <f t="shared" si="11"/>
        <v>0</v>
      </c>
      <c r="J40" s="4" t="str">
        <f t="shared" si="4"/>
        <v>0</v>
      </c>
      <c r="K40" s="4">
        <f t="shared" si="5"/>
        <v>0</v>
      </c>
      <c r="L40" s="4"/>
      <c r="M40" s="4"/>
      <c r="N40" s="4"/>
      <c r="O40" s="4"/>
    </row>
    <row r="41" spans="1:15" ht="14.25">
      <c r="A41" s="4" t="s">
        <v>417</v>
      </c>
      <c r="B41" s="4" t="s">
        <v>213</v>
      </c>
      <c r="C41" s="22" t="s">
        <v>116</v>
      </c>
      <c r="D41" s="11">
        <v>4</v>
      </c>
      <c r="E41" s="11">
        <v>0</v>
      </c>
      <c r="F41" s="11" t="str">
        <f t="shared" si="2"/>
        <v>0</v>
      </c>
      <c r="G41" s="4">
        <f t="shared" si="3"/>
        <v>0</v>
      </c>
      <c r="H41" s="4">
        <f t="shared" si="10"/>
        <v>0</v>
      </c>
      <c r="I41" s="4">
        <f t="shared" si="11"/>
        <v>0</v>
      </c>
      <c r="J41" s="4" t="str">
        <f t="shared" si="4"/>
        <v>0</v>
      </c>
      <c r="K41" s="4">
        <f t="shared" si="5"/>
        <v>0</v>
      </c>
      <c r="L41" s="4"/>
      <c r="M41" s="4"/>
      <c r="N41" s="4"/>
      <c r="O41" s="4"/>
    </row>
    <row r="42" spans="1:15" ht="14.25">
      <c r="A42" s="4" t="s">
        <v>418</v>
      </c>
      <c r="B42" s="4" t="s">
        <v>314</v>
      </c>
      <c r="C42" s="22" t="s">
        <v>116</v>
      </c>
      <c r="D42" s="11">
        <v>4</v>
      </c>
      <c r="E42" s="11">
        <v>0</v>
      </c>
      <c r="F42" s="11" t="str">
        <f t="shared" si="2"/>
        <v>0</v>
      </c>
      <c r="G42" s="4">
        <f t="shared" si="3"/>
        <v>0</v>
      </c>
      <c r="H42" s="4">
        <f t="shared" si="10"/>
        <v>0</v>
      </c>
      <c r="I42" s="4">
        <f t="shared" si="11"/>
        <v>0</v>
      </c>
      <c r="J42" s="4" t="str">
        <f t="shared" si="4"/>
        <v>0</v>
      </c>
      <c r="K42" s="4">
        <f t="shared" si="5"/>
        <v>0</v>
      </c>
      <c r="L42" s="4"/>
      <c r="M42" s="4"/>
      <c r="N42" s="4"/>
      <c r="O42" s="4"/>
    </row>
    <row r="43" spans="1:15" ht="14.25">
      <c r="A43" s="4" t="s">
        <v>317</v>
      </c>
      <c r="B43" s="4" t="s">
        <v>318</v>
      </c>
      <c r="C43" s="22" t="s">
        <v>116</v>
      </c>
      <c r="D43" s="11">
        <v>4</v>
      </c>
      <c r="E43" s="11">
        <v>0</v>
      </c>
      <c r="F43" s="11" t="str">
        <f t="shared" si="2"/>
        <v>0</v>
      </c>
      <c r="G43" s="4">
        <f t="shared" si="3"/>
        <v>0</v>
      </c>
      <c r="H43" s="4">
        <f t="shared" si="10"/>
        <v>0</v>
      </c>
      <c r="I43" s="4">
        <f t="shared" si="11"/>
        <v>0</v>
      </c>
      <c r="J43" s="4" t="str">
        <f t="shared" si="4"/>
        <v>0</v>
      </c>
      <c r="K43" s="4">
        <f t="shared" si="5"/>
        <v>0</v>
      </c>
      <c r="L43" s="4"/>
      <c r="M43" s="4"/>
      <c r="N43" s="4"/>
      <c r="O43" s="4"/>
    </row>
    <row r="44" spans="1:15" ht="14.25">
      <c r="A44" s="4" t="s">
        <v>319</v>
      </c>
      <c r="B44" s="4" t="s">
        <v>320</v>
      </c>
      <c r="C44" s="22" t="s">
        <v>116</v>
      </c>
      <c r="D44" s="11">
        <v>4</v>
      </c>
      <c r="E44" s="11">
        <v>0</v>
      </c>
      <c r="F44" s="11" t="str">
        <f t="shared" si="2"/>
        <v>0</v>
      </c>
      <c r="G44" s="4">
        <f t="shared" si="3"/>
        <v>0</v>
      </c>
      <c r="H44" s="4">
        <f t="shared" si="10"/>
        <v>0</v>
      </c>
      <c r="I44" s="4">
        <f t="shared" si="11"/>
        <v>0</v>
      </c>
      <c r="J44" s="4" t="str">
        <f t="shared" si="4"/>
        <v>0</v>
      </c>
      <c r="K44" s="4">
        <f t="shared" si="5"/>
        <v>0</v>
      </c>
      <c r="L44" s="4"/>
      <c r="M44" s="4"/>
      <c r="N44" s="4"/>
      <c r="O44" s="4"/>
    </row>
    <row r="45" spans="1:15" ht="14.25">
      <c r="A45" s="9" t="s">
        <v>190</v>
      </c>
      <c r="B45" s="10"/>
      <c r="C45" s="4"/>
      <c r="D45" s="4"/>
      <c r="E45" s="4"/>
      <c r="F45" s="4"/>
      <c r="G45" s="4"/>
      <c r="H45" s="4">
        <f>SUM(H4:H44)</f>
        <v>0</v>
      </c>
      <c r="I45" s="4">
        <f>SUM(I4:I44)</f>
        <v>0</v>
      </c>
      <c r="J45" s="4" t="str">
        <f t="shared" si="4"/>
        <v>0</v>
      </c>
      <c r="K45" s="4">
        <f t="shared" si="5"/>
        <v>0</v>
      </c>
      <c r="L45" s="4"/>
      <c r="M45" s="4"/>
      <c r="N45" s="4"/>
      <c r="O45" s="4"/>
    </row>
    <row r="46" spans="1:15" ht="14.25">
      <c r="A46" s="15"/>
      <c r="B46" s="16"/>
      <c r="C46" s="17"/>
      <c r="D46" s="17"/>
      <c r="E46" s="17"/>
      <c r="F46" s="17"/>
      <c r="G46" s="17"/>
      <c r="H46" s="17"/>
      <c r="I46" s="17"/>
      <c r="J46" s="4" t="str">
        <f t="shared" si="4"/>
        <v>0</v>
      </c>
      <c r="K46" s="4">
        <f t="shared" si="5"/>
        <v>0</v>
      </c>
      <c r="L46" s="17"/>
      <c r="M46" s="17"/>
      <c r="N46" s="17"/>
      <c r="O46" s="17"/>
    </row>
    <row r="47" spans="1:11" ht="14.25">
      <c r="A47" s="2"/>
      <c r="B47" s="3"/>
      <c r="J47" s="4" t="str">
        <f t="shared" si="4"/>
        <v>0</v>
      </c>
      <c r="K47" s="4">
        <f t="shared" si="5"/>
        <v>0</v>
      </c>
    </row>
    <row r="48" spans="1:11" ht="14.25">
      <c r="A48" s="2"/>
      <c r="B48" s="3"/>
      <c r="J48" s="4" t="str">
        <f t="shared" si="4"/>
        <v>0</v>
      </c>
      <c r="K48" s="4">
        <f t="shared" si="5"/>
        <v>0</v>
      </c>
    </row>
    <row r="49" spans="1:15" ht="14.25">
      <c r="A49" s="4" t="s">
        <v>326</v>
      </c>
      <c r="B49" s="4" t="s">
        <v>143</v>
      </c>
      <c r="C49" s="22" t="s">
        <v>134</v>
      </c>
      <c r="D49" s="11">
        <v>3</v>
      </c>
      <c r="E49" s="11">
        <v>0</v>
      </c>
      <c r="F49" s="11" t="str">
        <f t="shared" si="2"/>
        <v>0</v>
      </c>
      <c r="G49" s="4">
        <f t="shared" si="3"/>
        <v>0</v>
      </c>
      <c r="H49" s="4">
        <f>IF(G49&gt;0,D49,0)</f>
        <v>0</v>
      </c>
      <c r="I49" s="4">
        <f>F49*H49</f>
        <v>0</v>
      </c>
      <c r="J49" s="4" t="str">
        <f t="shared" si="4"/>
        <v>0</v>
      </c>
      <c r="K49" s="4">
        <f t="shared" si="5"/>
        <v>0</v>
      </c>
      <c r="L49" s="4"/>
      <c r="M49" s="4"/>
      <c r="N49" s="4"/>
      <c r="O49" s="4"/>
    </row>
    <row r="50" spans="1:15" ht="14.25">
      <c r="A50" s="4" t="s">
        <v>328</v>
      </c>
      <c r="B50" s="4" t="s">
        <v>126</v>
      </c>
      <c r="C50" s="22" t="s">
        <v>134</v>
      </c>
      <c r="D50" s="11">
        <v>4</v>
      </c>
      <c r="E50" s="11">
        <v>0</v>
      </c>
      <c r="F50" s="11" t="str">
        <f t="shared" si="2"/>
        <v>0</v>
      </c>
      <c r="G50" s="4">
        <f t="shared" si="3"/>
        <v>0</v>
      </c>
      <c r="H50" s="4">
        <f>IF(G50&gt;0,D50,0)</f>
        <v>0</v>
      </c>
      <c r="I50" s="4">
        <f>F50*H50</f>
        <v>0</v>
      </c>
      <c r="J50" s="4" t="str">
        <f t="shared" si="4"/>
        <v>0</v>
      </c>
      <c r="K50" s="4">
        <f t="shared" si="5"/>
        <v>0</v>
      </c>
      <c r="L50" s="4"/>
      <c r="M50" s="4"/>
      <c r="N50" s="4"/>
      <c r="O50" s="4"/>
    </row>
    <row r="51" spans="1:15" ht="14.25">
      <c r="A51" s="4" t="s">
        <v>329</v>
      </c>
      <c r="B51" s="4" t="s">
        <v>122</v>
      </c>
      <c r="C51" s="22" t="s">
        <v>134</v>
      </c>
      <c r="D51" s="11">
        <v>4</v>
      </c>
      <c r="E51" s="11">
        <v>0</v>
      </c>
      <c r="F51" s="11" t="str">
        <f t="shared" si="2"/>
        <v>0</v>
      </c>
      <c r="G51" s="4">
        <f t="shared" si="3"/>
        <v>0</v>
      </c>
      <c r="H51" s="4">
        <f>IF(G51&gt;0,D51,0)</f>
        <v>0</v>
      </c>
      <c r="I51" s="4">
        <f>F51*H51</f>
        <v>0</v>
      </c>
      <c r="J51" s="4" t="str">
        <f t="shared" si="4"/>
        <v>0</v>
      </c>
      <c r="K51" s="4">
        <f t="shared" si="5"/>
        <v>0</v>
      </c>
      <c r="L51" s="4"/>
      <c r="M51" s="4"/>
      <c r="N51" s="4"/>
      <c r="O51" s="4"/>
    </row>
    <row r="52" spans="1:15" ht="14.25">
      <c r="A52" s="4" t="s">
        <v>334</v>
      </c>
      <c r="B52" s="4" t="s">
        <v>139</v>
      </c>
      <c r="C52" s="22" t="s">
        <v>134</v>
      </c>
      <c r="D52" s="11">
        <v>4</v>
      </c>
      <c r="E52" s="11">
        <v>0</v>
      </c>
      <c r="F52" s="11" t="str">
        <f t="shared" si="2"/>
        <v>0</v>
      </c>
      <c r="G52" s="4">
        <f t="shared" si="3"/>
        <v>0</v>
      </c>
      <c r="H52" s="4">
        <f aca="true" t="shared" si="12" ref="H52:H67">IF(G52&gt;0,D52,0)</f>
        <v>0</v>
      </c>
      <c r="I52" s="4">
        <f aca="true" t="shared" si="13" ref="I52:I67">F52*H52</f>
        <v>0</v>
      </c>
      <c r="J52" s="4" t="str">
        <f aca="true" t="shared" si="14" ref="J52:J67">IF(E52&gt;59,"0",IF(E52&gt;0,"1","0"))</f>
        <v>0</v>
      </c>
      <c r="K52" s="4">
        <f aca="true" t="shared" si="15" ref="K52:K67">J52*D52</f>
        <v>0</v>
      </c>
      <c r="L52" s="4"/>
      <c r="M52" s="4"/>
      <c r="N52" s="4"/>
      <c r="O52" s="4"/>
    </row>
    <row r="53" spans="1:15" ht="14.25">
      <c r="A53" s="4" t="s">
        <v>335</v>
      </c>
      <c r="B53" s="4" t="s">
        <v>141</v>
      </c>
      <c r="C53" s="22" t="s">
        <v>134</v>
      </c>
      <c r="D53" s="11">
        <v>4</v>
      </c>
      <c r="E53" s="11">
        <v>0</v>
      </c>
      <c r="F53" s="11" t="str">
        <f t="shared" si="2"/>
        <v>0</v>
      </c>
      <c r="G53" s="4">
        <f t="shared" si="3"/>
        <v>0</v>
      </c>
      <c r="H53" s="4">
        <f t="shared" si="12"/>
        <v>0</v>
      </c>
      <c r="I53" s="4">
        <f t="shared" si="13"/>
        <v>0</v>
      </c>
      <c r="J53" s="4" t="str">
        <f t="shared" si="14"/>
        <v>0</v>
      </c>
      <c r="K53" s="4">
        <f t="shared" si="15"/>
        <v>0</v>
      </c>
      <c r="L53" s="4"/>
      <c r="M53" s="4"/>
      <c r="N53" s="4"/>
      <c r="O53" s="4"/>
    </row>
    <row r="54" spans="1:15" ht="14.25">
      <c r="A54" s="4" t="s">
        <v>336</v>
      </c>
      <c r="B54" s="4" t="s">
        <v>144</v>
      </c>
      <c r="C54" s="22" t="s">
        <v>134</v>
      </c>
      <c r="D54" s="11">
        <v>4</v>
      </c>
      <c r="E54" s="11">
        <v>0</v>
      </c>
      <c r="F54" s="11" t="str">
        <f t="shared" si="2"/>
        <v>0</v>
      </c>
      <c r="G54" s="4">
        <f t="shared" si="3"/>
        <v>0</v>
      </c>
      <c r="H54" s="4">
        <f t="shared" si="12"/>
        <v>0</v>
      </c>
      <c r="I54" s="4">
        <f t="shared" si="13"/>
        <v>0</v>
      </c>
      <c r="J54" s="4" t="str">
        <f t="shared" si="14"/>
        <v>0</v>
      </c>
      <c r="K54" s="4">
        <f t="shared" si="15"/>
        <v>0</v>
      </c>
      <c r="L54" s="4"/>
      <c r="M54" s="4"/>
      <c r="N54" s="4"/>
      <c r="O54" s="4"/>
    </row>
    <row r="55" spans="1:15" ht="14.25">
      <c r="A55" s="4" t="s">
        <v>339</v>
      </c>
      <c r="B55" s="4" t="s">
        <v>150</v>
      </c>
      <c r="C55" s="22" t="s">
        <v>134</v>
      </c>
      <c r="D55" s="11">
        <v>3</v>
      </c>
      <c r="E55" s="11">
        <v>0</v>
      </c>
      <c r="F55" s="11" t="str">
        <f t="shared" si="2"/>
        <v>0</v>
      </c>
      <c r="G55" s="4">
        <f t="shared" si="3"/>
        <v>0</v>
      </c>
      <c r="H55" s="4">
        <f t="shared" si="12"/>
        <v>0</v>
      </c>
      <c r="I55" s="4">
        <f t="shared" si="13"/>
        <v>0</v>
      </c>
      <c r="J55" s="4" t="str">
        <f t="shared" si="14"/>
        <v>0</v>
      </c>
      <c r="K55" s="4">
        <f t="shared" si="15"/>
        <v>0</v>
      </c>
      <c r="L55" s="4"/>
      <c r="M55" s="4"/>
      <c r="N55" s="4"/>
      <c r="O55" s="4"/>
    </row>
    <row r="56" spans="1:15" ht="14.25">
      <c r="A56" s="4" t="s">
        <v>340</v>
      </c>
      <c r="B56" s="4" t="s">
        <v>152</v>
      </c>
      <c r="C56" s="22" t="s">
        <v>134</v>
      </c>
      <c r="D56" s="11">
        <v>3</v>
      </c>
      <c r="E56" s="11">
        <v>0</v>
      </c>
      <c r="F56" s="11" t="str">
        <f t="shared" si="2"/>
        <v>0</v>
      </c>
      <c r="G56" s="4">
        <f t="shared" si="3"/>
        <v>0</v>
      </c>
      <c r="H56" s="4">
        <f t="shared" si="12"/>
        <v>0</v>
      </c>
      <c r="I56" s="4">
        <f t="shared" si="13"/>
        <v>0</v>
      </c>
      <c r="J56" s="4" t="str">
        <f t="shared" si="14"/>
        <v>0</v>
      </c>
      <c r="K56" s="4">
        <f t="shared" si="15"/>
        <v>0</v>
      </c>
      <c r="L56" s="4"/>
      <c r="M56" s="4"/>
      <c r="N56" s="4"/>
      <c r="O56" s="4"/>
    </row>
    <row r="57" spans="1:15" ht="14.25">
      <c r="A57" s="4" t="s">
        <v>419</v>
      </c>
      <c r="B57" s="4" t="s">
        <v>120</v>
      </c>
      <c r="C57" s="22" t="s">
        <v>134</v>
      </c>
      <c r="D57" s="11">
        <v>4</v>
      </c>
      <c r="E57" s="11">
        <v>0</v>
      </c>
      <c r="F57" s="11" t="str">
        <f t="shared" si="2"/>
        <v>0</v>
      </c>
      <c r="G57" s="4">
        <f t="shared" si="3"/>
        <v>0</v>
      </c>
      <c r="H57" s="4">
        <f t="shared" si="12"/>
        <v>0</v>
      </c>
      <c r="I57" s="4">
        <f t="shared" si="13"/>
        <v>0</v>
      </c>
      <c r="J57" s="4" t="str">
        <f t="shared" si="14"/>
        <v>0</v>
      </c>
      <c r="K57" s="4">
        <f t="shared" si="15"/>
        <v>0</v>
      </c>
      <c r="L57" s="4"/>
      <c r="M57" s="4"/>
      <c r="N57" s="4"/>
      <c r="O57" s="4"/>
    </row>
    <row r="58" spans="1:15" ht="14.25">
      <c r="A58" s="4" t="s">
        <v>420</v>
      </c>
      <c r="B58" s="4" t="s">
        <v>211</v>
      </c>
      <c r="C58" s="22" t="s">
        <v>134</v>
      </c>
      <c r="D58" s="11">
        <v>4</v>
      </c>
      <c r="E58" s="11">
        <v>0</v>
      </c>
      <c r="F58" s="11" t="str">
        <f t="shared" si="2"/>
        <v>0</v>
      </c>
      <c r="G58" s="4">
        <f t="shared" si="3"/>
        <v>0</v>
      </c>
      <c r="H58" s="4">
        <f t="shared" si="12"/>
        <v>0</v>
      </c>
      <c r="I58" s="4">
        <f t="shared" si="13"/>
        <v>0</v>
      </c>
      <c r="J58" s="4" t="str">
        <f t="shared" si="14"/>
        <v>0</v>
      </c>
      <c r="K58" s="4">
        <f t="shared" si="15"/>
        <v>0</v>
      </c>
      <c r="L58" s="4"/>
      <c r="M58" s="4"/>
      <c r="N58" s="4"/>
      <c r="O58" s="4"/>
    </row>
    <row r="59" spans="1:15" ht="14.25">
      <c r="A59" s="4" t="s">
        <v>421</v>
      </c>
      <c r="B59" s="4" t="s">
        <v>121</v>
      </c>
      <c r="C59" s="22" t="s">
        <v>134</v>
      </c>
      <c r="D59" s="11">
        <v>4</v>
      </c>
      <c r="E59" s="11">
        <v>0</v>
      </c>
      <c r="F59" s="11" t="str">
        <f t="shared" si="2"/>
        <v>0</v>
      </c>
      <c r="G59" s="4">
        <f t="shared" si="3"/>
        <v>0</v>
      </c>
      <c r="H59" s="4">
        <f t="shared" si="12"/>
        <v>0</v>
      </c>
      <c r="I59" s="4">
        <f t="shared" si="13"/>
        <v>0</v>
      </c>
      <c r="J59" s="4" t="str">
        <f t="shared" si="14"/>
        <v>0</v>
      </c>
      <c r="K59" s="4">
        <f t="shared" si="15"/>
        <v>0</v>
      </c>
      <c r="L59" s="4"/>
      <c r="M59" s="4"/>
      <c r="N59" s="4"/>
      <c r="O59" s="4"/>
    </row>
    <row r="60" spans="1:15" ht="14.25">
      <c r="A60" s="4" t="s">
        <v>422</v>
      </c>
      <c r="B60" s="4" t="s">
        <v>220</v>
      </c>
      <c r="C60" s="22" t="s">
        <v>134</v>
      </c>
      <c r="D60" s="11">
        <v>4</v>
      </c>
      <c r="E60" s="11">
        <v>0</v>
      </c>
      <c r="F60" s="11" t="str">
        <f t="shared" si="2"/>
        <v>0</v>
      </c>
      <c r="G60" s="4">
        <f t="shared" si="3"/>
        <v>0</v>
      </c>
      <c r="H60" s="4">
        <f t="shared" si="12"/>
        <v>0</v>
      </c>
      <c r="I60" s="4">
        <f t="shared" si="13"/>
        <v>0</v>
      </c>
      <c r="J60" s="4" t="str">
        <f t="shared" si="14"/>
        <v>0</v>
      </c>
      <c r="K60" s="4">
        <f t="shared" si="15"/>
        <v>0</v>
      </c>
      <c r="L60" s="4"/>
      <c r="M60" s="4"/>
      <c r="N60" s="4"/>
      <c r="O60" s="4"/>
    </row>
    <row r="61" spans="1:15" ht="14.25">
      <c r="A61" s="4" t="s">
        <v>423</v>
      </c>
      <c r="B61" s="4" t="s">
        <v>424</v>
      </c>
      <c r="C61" s="22" t="s">
        <v>134</v>
      </c>
      <c r="D61" s="11">
        <v>4</v>
      </c>
      <c r="E61" s="11">
        <v>0</v>
      </c>
      <c r="F61" s="11" t="str">
        <f t="shared" si="2"/>
        <v>0</v>
      </c>
      <c r="G61" s="4">
        <f t="shared" si="3"/>
        <v>0</v>
      </c>
      <c r="H61" s="4">
        <f t="shared" si="12"/>
        <v>0</v>
      </c>
      <c r="I61" s="4">
        <f t="shared" si="13"/>
        <v>0</v>
      </c>
      <c r="J61" s="4" t="str">
        <f t="shared" si="14"/>
        <v>0</v>
      </c>
      <c r="K61" s="4">
        <f t="shared" si="15"/>
        <v>0</v>
      </c>
      <c r="L61" s="4"/>
      <c r="M61" s="4"/>
      <c r="N61" s="4"/>
      <c r="O61" s="4"/>
    </row>
    <row r="62" spans="1:15" ht="14.25">
      <c r="A62" s="4" t="s">
        <v>425</v>
      </c>
      <c r="B62" s="4" t="s">
        <v>216</v>
      </c>
      <c r="C62" s="22" t="s">
        <v>134</v>
      </c>
      <c r="D62" s="11">
        <v>4</v>
      </c>
      <c r="E62" s="11">
        <v>0</v>
      </c>
      <c r="F62" s="11" t="str">
        <f t="shared" si="2"/>
        <v>0</v>
      </c>
      <c r="G62" s="4">
        <f t="shared" si="3"/>
        <v>0</v>
      </c>
      <c r="H62" s="4">
        <f t="shared" si="12"/>
        <v>0</v>
      </c>
      <c r="I62" s="4">
        <f t="shared" si="13"/>
        <v>0</v>
      </c>
      <c r="J62" s="4" t="str">
        <f t="shared" si="14"/>
        <v>0</v>
      </c>
      <c r="K62" s="4">
        <f t="shared" si="15"/>
        <v>0</v>
      </c>
      <c r="L62" s="4"/>
      <c r="M62" s="4"/>
      <c r="N62" s="4"/>
      <c r="O62" s="4"/>
    </row>
    <row r="63" spans="1:15" ht="14.25">
      <c r="A63" s="4" t="s">
        <v>426</v>
      </c>
      <c r="B63" s="4" t="s">
        <v>218</v>
      </c>
      <c r="C63" s="22" t="s">
        <v>134</v>
      </c>
      <c r="D63" s="11">
        <v>4</v>
      </c>
      <c r="E63" s="11">
        <v>0</v>
      </c>
      <c r="F63" s="11" t="str">
        <f t="shared" si="2"/>
        <v>0</v>
      </c>
      <c r="G63" s="4">
        <f t="shared" si="3"/>
        <v>0</v>
      </c>
      <c r="H63" s="4">
        <f t="shared" si="12"/>
        <v>0</v>
      </c>
      <c r="I63" s="4">
        <f t="shared" si="13"/>
        <v>0</v>
      </c>
      <c r="J63" s="4" t="str">
        <f t="shared" si="14"/>
        <v>0</v>
      </c>
      <c r="K63" s="4">
        <f t="shared" si="15"/>
        <v>0</v>
      </c>
      <c r="L63" s="4"/>
      <c r="M63" s="4"/>
      <c r="N63" s="4"/>
      <c r="O63" s="4"/>
    </row>
    <row r="64" spans="1:15" ht="14.25">
      <c r="A64" s="4" t="s">
        <v>427</v>
      </c>
      <c r="B64" s="4" t="s">
        <v>215</v>
      </c>
      <c r="C64" s="22" t="s">
        <v>134</v>
      </c>
      <c r="D64" s="11">
        <v>3</v>
      </c>
      <c r="E64" s="11">
        <v>0</v>
      </c>
      <c r="F64" s="11" t="str">
        <f t="shared" si="2"/>
        <v>0</v>
      </c>
      <c r="G64" s="4">
        <f t="shared" si="3"/>
        <v>0</v>
      </c>
      <c r="H64" s="4">
        <f t="shared" si="12"/>
        <v>0</v>
      </c>
      <c r="I64" s="4">
        <f t="shared" si="13"/>
        <v>0</v>
      </c>
      <c r="J64" s="4" t="str">
        <f t="shared" si="14"/>
        <v>0</v>
      </c>
      <c r="K64" s="4">
        <f t="shared" si="15"/>
        <v>0</v>
      </c>
      <c r="L64" s="4"/>
      <c r="M64" s="4"/>
      <c r="N64" s="4"/>
      <c r="O64" s="4"/>
    </row>
    <row r="65" spans="1:15" ht="14.25">
      <c r="A65" s="4" t="s">
        <v>428</v>
      </c>
      <c r="B65" s="4" t="s">
        <v>344</v>
      </c>
      <c r="C65" s="22" t="s">
        <v>134</v>
      </c>
      <c r="D65" s="11">
        <v>4</v>
      </c>
      <c r="E65" s="11">
        <v>0</v>
      </c>
      <c r="F65" s="11" t="str">
        <f t="shared" si="2"/>
        <v>0</v>
      </c>
      <c r="G65" s="4">
        <f t="shared" si="3"/>
        <v>0</v>
      </c>
      <c r="H65" s="4">
        <f t="shared" si="12"/>
        <v>0</v>
      </c>
      <c r="I65" s="4">
        <f t="shared" si="13"/>
        <v>0</v>
      </c>
      <c r="J65" s="4" t="str">
        <f t="shared" si="14"/>
        <v>0</v>
      </c>
      <c r="K65" s="4">
        <f t="shared" si="15"/>
        <v>0</v>
      </c>
      <c r="L65" s="4"/>
      <c r="M65" s="4"/>
      <c r="N65" s="4"/>
      <c r="O65" s="4"/>
    </row>
    <row r="66" spans="1:15" ht="14.25">
      <c r="A66" s="4" t="s">
        <v>429</v>
      </c>
      <c r="B66" s="4" t="s">
        <v>219</v>
      </c>
      <c r="C66" s="22" t="s">
        <v>134</v>
      </c>
      <c r="D66" s="11">
        <v>4</v>
      </c>
      <c r="E66" s="11">
        <v>0</v>
      </c>
      <c r="F66" s="11" t="str">
        <f t="shared" si="2"/>
        <v>0</v>
      </c>
      <c r="G66" s="4">
        <f t="shared" si="3"/>
        <v>0</v>
      </c>
      <c r="H66" s="4">
        <f t="shared" si="12"/>
        <v>0</v>
      </c>
      <c r="I66" s="4">
        <f t="shared" si="13"/>
        <v>0</v>
      </c>
      <c r="J66" s="4" t="str">
        <f t="shared" si="14"/>
        <v>0</v>
      </c>
      <c r="K66" s="4">
        <f t="shared" si="15"/>
        <v>0</v>
      </c>
      <c r="L66" s="4"/>
      <c r="M66" s="4"/>
      <c r="N66" s="4"/>
      <c r="O66" s="4"/>
    </row>
    <row r="67" spans="1:15" ht="14.25">
      <c r="A67" s="4" t="s">
        <v>430</v>
      </c>
      <c r="B67" s="4" t="s">
        <v>225</v>
      </c>
      <c r="C67" s="22" t="s">
        <v>134</v>
      </c>
      <c r="D67" s="11">
        <v>4</v>
      </c>
      <c r="E67" s="11">
        <v>0</v>
      </c>
      <c r="F67" s="11" t="str">
        <f t="shared" si="2"/>
        <v>0</v>
      </c>
      <c r="G67" s="4">
        <f t="shared" si="3"/>
        <v>0</v>
      </c>
      <c r="H67" s="4">
        <f t="shared" si="12"/>
        <v>0</v>
      </c>
      <c r="I67" s="4">
        <f t="shared" si="13"/>
        <v>0</v>
      </c>
      <c r="J67" s="4" t="str">
        <f t="shared" si="14"/>
        <v>0</v>
      </c>
      <c r="K67" s="4">
        <f t="shared" si="15"/>
        <v>0</v>
      </c>
      <c r="L67" s="4"/>
      <c r="M67" s="4"/>
      <c r="N67" s="4"/>
      <c r="O67" s="4"/>
    </row>
    <row r="68" spans="1:15" ht="14.25">
      <c r="A68" s="4" t="s">
        <v>431</v>
      </c>
      <c r="B68" s="4" t="s">
        <v>217</v>
      </c>
      <c r="C68" s="22" t="s">
        <v>134</v>
      </c>
      <c r="D68" s="11">
        <v>4</v>
      </c>
      <c r="E68" s="11">
        <v>0</v>
      </c>
      <c r="F68" s="11" t="str">
        <f t="shared" si="2"/>
        <v>0</v>
      </c>
      <c r="G68" s="4">
        <f t="shared" si="3"/>
        <v>0</v>
      </c>
      <c r="H68" s="4">
        <f>IF(G68&gt;0,D68,0)</f>
        <v>0</v>
      </c>
      <c r="I68" s="4">
        <f>F68*H68</f>
        <v>0</v>
      </c>
      <c r="J68" s="4" t="str">
        <f t="shared" si="4"/>
        <v>0</v>
      </c>
      <c r="K68" s="4">
        <f t="shared" si="5"/>
        <v>0</v>
      </c>
      <c r="L68" s="4"/>
      <c r="M68" s="4"/>
      <c r="N68" s="4"/>
      <c r="O68" s="4"/>
    </row>
    <row r="69" spans="1:15" ht="14.25">
      <c r="A69" s="4" t="s">
        <v>432</v>
      </c>
      <c r="B69" s="4" t="s">
        <v>123</v>
      </c>
      <c r="C69" s="22" t="s">
        <v>134</v>
      </c>
      <c r="D69" s="11">
        <v>4</v>
      </c>
      <c r="E69" s="11">
        <v>0</v>
      </c>
      <c r="F69" s="11" t="str">
        <f t="shared" si="2"/>
        <v>0</v>
      </c>
      <c r="G69" s="4">
        <f t="shared" si="3"/>
        <v>0</v>
      </c>
      <c r="H69" s="4">
        <f>IF(G69&gt;0,D69,0)</f>
        <v>0</v>
      </c>
      <c r="I69" s="4">
        <f>F69*H69</f>
        <v>0</v>
      </c>
      <c r="J69" s="4" t="str">
        <f t="shared" si="4"/>
        <v>0</v>
      </c>
      <c r="K69" s="4">
        <f t="shared" si="5"/>
        <v>0</v>
      </c>
      <c r="L69" s="4"/>
      <c r="M69" s="4"/>
      <c r="N69" s="4"/>
      <c r="O69" s="4"/>
    </row>
    <row r="70" spans="1:15" ht="14.25">
      <c r="A70" s="4" t="s">
        <v>321</v>
      </c>
      <c r="B70" s="4" t="s">
        <v>322</v>
      </c>
      <c r="C70" s="22" t="s">
        <v>134</v>
      </c>
      <c r="D70" s="11">
        <v>2</v>
      </c>
      <c r="E70" s="11">
        <v>0</v>
      </c>
      <c r="F70" s="11" t="str">
        <f t="shared" si="2"/>
        <v>0</v>
      </c>
      <c r="G70" s="4">
        <f t="shared" si="3"/>
        <v>0</v>
      </c>
      <c r="H70" s="4">
        <f>IF(G70&gt;0,D70,0)</f>
        <v>0</v>
      </c>
      <c r="I70" s="4">
        <f>F70*H70</f>
        <v>0</v>
      </c>
      <c r="J70" s="4" t="str">
        <f t="shared" si="4"/>
        <v>0</v>
      </c>
      <c r="K70" s="4">
        <f t="shared" si="5"/>
        <v>0</v>
      </c>
      <c r="L70" s="4"/>
      <c r="M70" s="4"/>
      <c r="N70" s="4"/>
      <c r="O70" s="4"/>
    </row>
    <row r="71" spans="1:15" ht="14.25">
      <c r="A71" s="9" t="s">
        <v>101</v>
      </c>
      <c r="B71" s="10"/>
      <c r="C71" s="4"/>
      <c r="D71" s="4"/>
      <c r="E71" s="4"/>
      <c r="F71" s="4"/>
      <c r="G71" s="4"/>
      <c r="H71" s="4">
        <f>SUM(H49:H70)</f>
        <v>0</v>
      </c>
      <c r="I71" s="4"/>
      <c r="J71" s="4" t="str">
        <f t="shared" si="4"/>
        <v>0</v>
      </c>
      <c r="K71" s="4">
        <f t="shared" si="5"/>
        <v>0</v>
      </c>
      <c r="L71" s="4"/>
      <c r="M71" s="4"/>
      <c r="N71" s="4"/>
      <c r="O71" s="4"/>
    </row>
    <row r="72" spans="1:11" ht="14.25">
      <c r="A72" s="2"/>
      <c r="B72" s="3"/>
      <c r="J72" s="4" t="str">
        <f t="shared" si="4"/>
        <v>0</v>
      </c>
      <c r="K72" s="4">
        <f t="shared" si="5"/>
        <v>0</v>
      </c>
    </row>
    <row r="73" spans="1:11" ht="14.25">
      <c r="A73" s="2"/>
      <c r="B73" s="3"/>
      <c r="J73" s="4" t="str">
        <f aca="true" t="shared" si="16" ref="J73:J87">IF(E73&gt;59,"0",IF(E73&gt;0,"1","0"))</f>
        <v>0</v>
      </c>
      <c r="K73" s="4">
        <f aca="true" t="shared" si="17" ref="K73:K87">J73*D73</f>
        <v>0</v>
      </c>
    </row>
    <row r="74" spans="1:15" ht="14.25">
      <c r="A74" s="4" t="s">
        <v>327</v>
      </c>
      <c r="B74" s="4" t="s">
        <v>133</v>
      </c>
      <c r="C74" s="22" t="s">
        <v>146</v>
      </c>
      <c r="D74" s="11">
        <v>3</v>
      </c>
      <c r="E74" s="11">
        <v>0</v>
      </c>
      <c r="F74" s="11" t="str">
        <f aca="true" t="shared" si="18" ref="F74:F87">IF(E74&gt;94,"4.5",IF(E74&gt;89,"4.0",IF(E74&gt;84,"3.5",IF(E74&gt;79,"3.0",IF(E74&gt;74,"2.5",IF(E74&gt;69,"2.0",IF(E74&gt;64,"1.5",IF(E74&gt;=60,"1.0","0"))))))))</f>
        <v>0</v>
      </c>
      <c r="G74" s="4">
        <f aca="true" t="shared" si="19" ref="G74:G87">F74*1</f>
        <v>0</v>
      </c>
      <c r="H74" s="4">
        <f aca="true" t="shared" si="20" ref="H74:H87">IF(G74&gt;0,D74,0)</f>
        <v>0</v>
      </c>
      <c r="I74" s="4">
        <f aca="true" t="shared" si="21" ref="I74:I87">F74*H74</f>
        <v>0</v>
      </c>
      <c r="J74" s="4" t="str">
        <f t="shared" si="16"/>
        <v>0</v>
      </c>
      <c r="K74" s="4">
        <f t="shared" si="17"/>
        <v>0</v>
      </c>
      <c r="L74" s="4"/>
      <c r="M74" s="4"/>
      <c r="N74" s="4"/>
      <c r="O74" s="4"/>
    </row>
    <row r="75" spans="1:15" ht="14.25">
      <c r="A75" s="4" t="s">
        <v>330</v>
      </c>
      <c r="B75" s="4" t="s">
        <v>138</v>
      </c>
      <c r="C75" s="22" t="s">
        <v>146</v>
      </c>
      <c r="D75" s="11">
        <v>4</v>
      </c>
      <c r="E75" s="11">
        <v>0</v>
      </c>
      <c r="F75" s="11" t="str">
        <f t="shared" si="18"/>
        <v>0</v>
      </c>
      <c r="G75" s="4">
        <f t="shared" si="19"/>
        <v>0</v>
      </c>
      <c r="H75" s="4">
        <f t="shared" si="20"/>
        <v>0</v>
      </c>
      <c r="I75" s="4">
        <f t="shared" si="21"/>
        <v>0</v>
      </c>
      <c r="J75" s="4" t="str">
        <f t="shared" si="16"/>
        <v>0</v>
      </c>
      <c r="K75" s="4">
        <f t="shared" si="17"/>
        <v>0</v>
      </c>
      <c r="L75" s="4"/>
      <c r="M75" s="4"/>
      <c r="N75" s="4"/>
      <c r="O75" s="4"/>
    </row>
    <row r="76" spans="1:15" ht="14.25">
      <c r="A76" s="4" t="s">
        <v>331</v>
      </c>
      <c r="B76" s="4" t="s">
        <v>140</v>
      </c>
      <c r="C76" s="22" t="s">
        <v>146</v>
      </c>
      <c r="D76" s="11">
        <v>4</v>
      </c>
      <c r="E76" s="11">
        <v>0</v>
      </c>
      <c r="F76" s="11" t="str">
        <f t="shared" si="18"/>
        <v>0</v>
      </c>
      <c r="G76" s="4">
        <f t="shared" si="19"/>
        <v>0</v>
      </c>
      <c r="H76" s="4">
        <f t="shared" si="20"/>
        <v>0</v>
      </c>
      <c r="I76" s="4">
        <f t="shared" si="21"/>
        <v>0</v>
      </c>
      <c r="J76" s="4" t="str">
        <f t="shared" si="16"/>
        <v>0</v>
      </c>
      <c r="K76" s="4">
        <f t="shared" si="17"/>
        <v>0</v>
      </c>
      <c r="L76" s="4"/>
      <c r="M76" s="4"/>
      <c r="N76" s="4"/>
      <c r="O76" s="4"/>
    </row>
    <row r="77" spans="1:15" ht="14.25">
      <c r="A77" s="4" t="s">
        <v>349</v>
      </c>
      <c r="B77" s="4" t="s">
        <v>350</v>
      </c>
      <c r="C77" s="22" t="s">
        <v>146</v>
      </c>
      <c r="D77" s="11">
        <v>3</v>
      </c>
      <c r="E77" s="11">
        <v>0</v>
      </c>
      <c r="F77" s="11" t="str">
        <f t="shared" si="18"/>
        <v>0</v>
      </c>
      <c r="G77" s="4">
        <f t="shared" si="19"/>
        <v>0</v>
      </c>
      <c r="H77" s="4">
        <f t="shared" si="20"/>
        <v>0</v>
      </c>
      <c r="I77" s="4">
        <f t="shared" si="21"/>
        <v>0</v>
      </c>
      <c r="J77" s="4" t="str">
        <f t="shared" si="16"/>
        <v>0</v>
      </c>
      <c r="K77" s="4">
        <f t="shared" si="17"/>
        <v>0</v>
      </c>
      <c r="L77" s="4"/>
      <c r="M77" s="4"/>
      <c r="N77" s="4"/>
      <c r="O77" s="4"/>
    </row>
    <row r="78" spans="1:15" ht="14.25">
      <c r="A78" s="4" t="s">
        <v>351</v>
      </c>
      <c r="B78" s="4" t="s">
        <v>148</v>
      </c>
      <c r="C78" s="22" t="s">
        <v>146</v>
      </c>
      <c r="D78" s="11">
        <v>4</v>
      </c>
      <c r="E78" s="11">
        <v>0</v>
      </c>
      <c r="F78" s="11" t="str">
        <f t="shared" si="18"/>
        <v>0</v>
      </c>
      <c r="G78" s="4">
        <f t="shared" si="19"/>
        <v>0</v>
      </c>
      <c r="H78" s="4">
        <f t="shared" si="20"/>
        <v>0</v>
      </c>
      <c r="I78" s="4">
        <f t="shared" si="21"/>
        <v>0</v>
      </c>
      <c r="J78" s="4" t="str">
        <f t="shared" si="16"/>
        <v>0</v>
      </c>
      <c r="K78" s="4">
        <f t="shared" si="17"/>
        <v>0</v>
      </c>
      <c r="L78" s="4"/>
      <c r="M78" s="4"/>
      <c r="N78" s="4"/>
      <c r="O78" s="4"/>
    </row>
    <row r="79" spans="1:15" ht="14.25">
      <c r="A79" s="4" t="s">
        <v>354</v>
      </c>
      <c r="B79" s="4" t="s">
        <v>221</v>
      </c>
      <c r="C79" s="22" t="s">
        <v>146</v>
      </c>
      <c r="D79" s="11">
        <v>4</v>
      </c>
      <c r="E79" s="11">
        <v>0</v>
      </c>
      <c r="F79" s="11" t="str">
        <f t="shared" si="18"/>
        <v>0</v>
      </c>
      <c r="G79" s="4">
        <f t="shared" si="19"/>
        <v>0</v>
      </c>
      <c r="H79" s="4">
        <f t="shared" si="20"/>
        <v>0</v>
      </c>
      <c r="I79" s="4">
        <f t="shared" si="21"/>
        <v>0</v>
      </c>
      <c r="J79" s="4" t="str">
        <f t="shared" si="16"/>
        <v>0</v>
      </c>
      <c r="K79" s="4">
        <f t="shared" si="17"/>
        <v>0</v>
      </c>
      <c r="L79" s="4"/>
      <c r="M79" s="4"/>
      <c r="N79" s="4"/>
      <c r="O79" s="4"/>
    </row>
    <row r="80" spans="1:15" ht="14.25">
      <c r="A80" s="4" t="s">
        <v>433</v>
      </c>
      <c r="B80" s="4" t="s">
        <v>223</v>
      </c>
      <c r="C80" s="22" t="s">
        <v>146</v>
      </c>
      <c r="D80" s="11">
        <v>4</v>
      </c>
      <c r="E80" s="11">
        <v>0</v>
      </c>
      <c r="F80" s="11" t="str">
        <f t="shared" si="18"/>
        <v>0</v>
      </c>
      <c r="G80" s="4">
        <f t="shared" si="19"/>
        <v>0</v>
      </c>
      <c r="H80" s="4">
        <f t="shared" si="20"/>
        <v>0</v>
      </c>
      <c r="I80" s="4">
        <f t="shared" si="21"/>
        <v>0</v>
      </c>
      <c r="J80" s="4" t="str">
        <f t="shared" si="16"/>
        <v>0</v>
      </c>
      <c r="K80" s="4">
        <f t="shared" si="17"/>
        <v>0</v>
      </c>
      <c r="L80" s="4"/>
      <c r="M80" s="4"/>
      <c r="N80" s="4"/>
      <c r="O80" s="4"/>
    </row>
    <row r="81" spans="1:15" ht="14.25">
      <c r="A81" s="4" t="s">
        <v>434</v>
      </c>
      <c r="B81" s="4" t="s">
        <v>224</v>
      </c>
      <c r="C81" s="22" t="s">
        <v>146</v>
      </c>
      <c r="D81" s="11">
        <v>4</v>
      </c>
      <c r="E81" s="11">
        <v>0</v>
      </c>
      <c r="F81" s="11" t="str">
        <f t="shared" si="18"/>
        <v>0</v>
      </c>
      <c r="G81" s="4">
        <f t="shared" si="19"/>
        <v>0</v>
      </c>
      <c r="H81" s="4">
        <f t="shared" si="20"/>
        <v>0</v>
      </c>
      <c r="I81" s="4">
        <f t="shared" si="21"/>
        <v>0</v>
      </c>
      <c r="J81" s="4" t="str">
        <f t="shared" si="16"/>
        <v>0</v>
      </c>
      <c r="K81" s="4">
        <f t="shared" si="17"/>
        <v>0</v>
      </c>
      <c r="L81" s="4"/>
      <c r="M81" s="4"/>
      <c r="N81" s="4"/>
      <c r="O81" s="4"/>
    </row>
    <row r="82" spans="1:15" ht="14.25">
      <c r="A82" s="4" t="s">
        <v>435</v>
      </c>
      <c r="B82" s="4" t="s">
        <v>222</v>
      </c>
      <c r="C82" s="22" t="s">
        <v>146</v>
      </c>
      <c r="D82" s="11">
        <v>4</v>
      </c>
      <c r="E82" s="11">
        <v>0</v>
      </c>
      <c r="F82" s="11" t="str">
        <f t="shared" si="18"/>
        <v>0</v>
      </c>
      <c r="G82" s="4">
        <f t="shared" si="19"/>
        <v>0</v>
      </c>
      <c r="H82" s="4">
        <f t="shared" si="20"/>
        <v>0</v>
      </c>
      <c r="I82" s="4">
        <f t="shared" si="21"/>
        <v>0</v>
      </c>
      <c r="J82" s="4" t="str">
        <f t="shared" si="16"/>
        <v>0</v>
      </c>
      <c r="K82" s="4">
        <f t="shared" si="17"/>
        <v>0</v>
      </c>
      <c r="L82" s="4"/>
      <c r="M82" s="4"/>
      <c r="N82" s="4"/>
      <c r="O82" s="4"/>
    </row>
    <row r="83" spans="1:15" ht="14.25">
      <c r="A83" s="4" t="s">
        <v>436</v>
      </c>
      <c r="B83" s="4" t="s">
        <v>130</v>
      </c>
      <c r="C83" s="22" t="s">
        <v>146</v>
      </c>
      <c r="D83" s="11">
        <v>3</v>
      </c>
      <c r="E83" s="11">
        <v>0</v>
      </c>
      <c r="F83" s="11" t="str">
        <f t="shared" si="18"/>
        <v>0</v>
      </c>
      <c r="G83" s="4">
        <f t="shared" si="19"/>
        <v>0</v>
      </c>
      <c r="H83" s="4">
        <f t="shared" si="20"/>
        <v>0</v>
      </c>
      <c r="I83" s="4">
        <f t="shared" si="21"/>
        <v>0</v>
      </c>
      <c r="J83" s="4" t="str">
        <f t="shared" si="16"/>
        <v>0</v>
      </c>
      <c r="K83" s="4">
        <f t="shared" si="17"/>
        <v>0</v>
      </c>
      <c r="L83" s="4"/>
      <c r="M83" s="4"/>
      <c r="N83" s="4"/>
      <c r="O83" s="4"/>
    </row>
    <row r="84" spans="1:15" ht="14.25">
      <c r="A84" s="4" t="s">
        <v>437</v>
      </c>
      <c r="B84" s="4" t="s">
        <v>124</v>
      </c>
      <c r="C84" s="22" t="s">
        <v>146</v>
      </c>
      <c r="D84" s="11">
        <v>3</v>
      </c>
      <c r="E84" s="11">
        <v>0</v>
      </c>
      <c r="F84" s="11" t="str">
        <f t="shared" si="18"/>
        <v>0</v>
      </c>
      <c r="G84" s="4">
        <f t="shared" si="19"/>
        <v>0</v>
      </c>
      <c r="H84" s="4">
        <f t="shared" si="20"/>
        <v>0</v>
      </c>
      <c r="I84" s="4">
        <f t="shared" si="21"/>
        <v>0</v>
      </c>
      <c r="J84" s="4" t="str">
        <f t="shared" si="16"/>
        <v>0</v>
      </c>
      <c r="K84" s="4">
        <f t="shared" si="17"/>
        <v>0</v>
      </c>
      <c r="L84" s="4"/>
      <c r="M84" s="4"/>
      <c r="N84" s="4"/>
      <c r="O84" s="4"/>
    </row>
    <row r="85" spans="1:15" ht="14.25">
      <c r="A85" s="4" t="s">
        <v>438</v>
      </c>
      <c r="B85" s="4" t="s">
        <v>439</v>
      </c>
      <c r="C85" s="22" t="s">
        <v>146</v>
      </c>
      <c r="D85" s="11">
        <v>3</v>
      </c>
      <c r="E85" s="11">
        <v>0</v>
      </c>
      <c r="F85" s="11" t="str">
        <f t="shared" si="18"/>
        <v>0</v>
      </c>
      <c r="G85" s="4">
        <f t="shared" si="19"/>
        <v>0</v>
      </c>
      <c r="H85" s="4">
        <f t="shared" si="20"/>
        <v>0</v>
      </c>
      <c r="I85" s="4">
        <f t="shared" si="21"/>
        <v>0</v>
      </c>
      <c r="J85" s="4" t="str">
        <f t="shared" si="16"/>
        <v>0</v>
      </c>
      <c r="K85" s="4">
        <f t="shared" si="17"/>
        <v>0</v>
      </c>
      <c r="L85" s="4"/>
      <c r="M85" s="4"/>
      <c r="N85" s="4"/>
      <c r="O85" s="4"/>
    </row>
    <row r="86" spans="1:15" ht="14.25">
      <c r="A86" s="12" t="s">
        <v>169</v>
      </c>
      <c r="B86" s="13" t="s">
        <v>170</v>
      </c>
      <c r="C86" s="14" t="s">
        <v>106</v>
      </c>
      <c r="D86" s="11">
        <v>0</v>
      </c>
      <c r="E86" s="11">
        <v>0</v>
      </c>
      <c r="F86" s="11" t="str">
        <f t="shared" si="18"/>
        <v>0</v>
      </c>
      <c r="G86" s="4">
        <f t="shared" si="19"/>
        <v>0</v>
      </c>
      <c r="H86" s="4">
        <f t="shared" si="20"/>
        <v>0</v>
      </c>
      <c r="I86" s="4">
        <f t="shared" si="21"/>
        <v>0</v>
      </c>
      <c r="J86" s="4" t="str">
        <f t="shared" si="16"/>
        <v>0</v>
      </c>
      <c r="K86" s="4">
        <f t="shared" si="17"/>
        <v>0</v>
      </c>
      <c r="L86" s="4"/>
      <c r="M86" s="4"/>
      <c r="N86" s="4"/>
      <c r="O86" s="4"/>
    </row>
    <row r="87" spans="1:15" ht="14.25">
      <c r="A87" s="12" t="s">
        <v>171</v>
      </c>
      <c r="B87" s="13" t="s">
        <v>172</v>
      </c>
      <c r="C87" s="14" t="s">
        <v>106</v>
      </c>
      <c r="D87" s="11">
        <v>0</v>
      </c>
      <c r="E87" s="11">
        <v>0</v>
      </c>
      <c r="F87" s="11" t="str">
        <f t="shared" si="18"/>
        <v>0</v>
      </c>
      <c r="G87" s="4">
        <f t="shared" si="19"/>
        <v>0</v>
      </c>
      <c r="H87" s="4">
        <f t="shared" si="20"/>
        <v>0</v>
      </c>
      <c r="I87" s="4">
        <f t="shared" si="21"/>
        <v>0</v>
      </c>
      <c r="J87" s="4" t="str">
        <f t="shared" si="16"/>
        <v>0</v>
      </c>
      <c r="K87" s="4">
        <f t="shared" si="17"/>
        <v>0</v>
      </c>
      <c r="L87" s="4"/>
      <c r="M87" s="4"/>
      <c r="N87" s="4"/>
      <c r="O87" s="4"/>
    </row>
    <row r="88" spans="1:15" ht="14.25">
      <c r="A88" s="9" t="s">
        <v>194</v>
      </c>
      <c r="B88" s="9"/>
      <c r="C88" s="4"/>
      <c r="D88" s="4"/>
      <c r="E88" s="4"/>
      <c r="F88" s="4"/>
      <c r="G88" s="4"/>
      <c r="H88" s="4">
        <f>SUM(H74:H87)</f>
        <v>0</v>
      </c>
      <c r="I88" s="4"/>
      <c r="J88" s="4"/>
      <c r="K88" s="4">
        <f>SUM(K4:K87)</f>
        <v>0</v>
      </c>
      <c r="L88" s="4"/>
      <c r="M88" s="4"/>
      <c r="N88" s="4"/>
      <c r="O88" s="4"/>
    </row>
  </sheetData>
  <sheetProtection/>
  <mergeCells count="1">
    <mergeCell ref="A1:O1"/>
  </mergeCells>
  <printOptions horizontalCentered="1"/>
  <pageMargins left="0.15748031496062992" right="0.15748031496062992"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O63"/>
  <sheetViews>
    <sheetView tabSelected="1" zoomScalePageLayoutView="0" workbookViewId="0" topLeftCell="A1">
      <selection activeCell="P81" sqref="P81"/>
    </sheetView>
  </sheetViews>
  <sheetFormatPr defaultColWidth="9.00390625" defaultRowHeight="14.25"/>
  <cols>
    <col min="1" max="1" width="13.00390625" style="0" customWidth="1"/>
    <col min="2" max="2" width="26.875" style="0" customWidth="1"/>
    <col min="3" max="3" width="9.50390625" style="0" customWidth="1"/>
    <col min="4" max="4" width="10.00390625" style="0" customWidth="1"/>
    <col min="5" max="5" width="8.25390625" style="0" customWidth="1"/>
    <col min="6" max="6" width="5.50390625" style="0" customWidth="1"/>
    <col min="7" max="7" width="9.50390625" style="0" hidden="1" customWidth="1"/>
    <col min="8" max="8" width="16.125" style="0" hidden="1" customWidth="1"/>
    <col min="9" max="9" width="11.625" style="0" hidden="1" customWidth="1"/>
    <col min="10" max="11" width="16.125" style="0" hidden="1" customWidth="1"/>
    <col min="12" max="12" width="8.625" style="0" customWidth="1"/>
    <col min="13" max="13" width="5.625" style="0" customWidth="1"/>
    <col min="14" max="14" width="7.875" style="0" customWidth="1"/>
    <col min="15" max="15" width="6.125" style="0" customWidth="1"/>
  </cols>
  <sheetData>
    <row r="1" spans="1:15" ht="87.75" customHeight="1">
      <c r="A1" s="40" t="s">
        <v>114</v>
      </c>
      <c r="B1" s="40"/>
      <c r="C1" s="40"/>
      <c r="D1" s="40"/>
      <c r="E1" s="40"/>
      <c r="F1" s="40"/>
      <c r="G1" s="40"/>
      <c r="H1" s="40"/>
      <c r="I1" s="40"/>
      <c r="J1" s="40"/>
      <c r="K1" s="40"/>
      <c r="L1" s="40"/>
      <c r="M1" s="40"/>
      <c r="N1" s="40"/>
      <c r="O1" s="40"/>
    </row>
    <row r="2" spans="1:15" ht="14.25">
      <c r="A2" s="4" t="s">
        <v>5</v>
      </c>
      <c r="B2" s="5">
        <f>H20+H36+H63</f>
        <v>0</v>
      </c>
      <c r="C2" s="4" t="s">
        <v>103</v>
      </c>
      <c r="D2" s="6" t="e">
        <f>I20/H20</f>
        <v>#DIV/0!</v>
      </c>
      <c r="E2" s="4" t="s">
        <v>107</v>
      </c>
      <c r="F2" s="5">
        <f>H20</f>
        <v>0</v>
      </c>
      <c r="G2" s="4" t="e">
        <f>D2*F2</f>
        <v>#DIV/0!</v>
      </c>
      <c r="H2" s="4">
        <f>F2*1.9</f>
        <v>0</v>
      </c>
      <c r="I2" s="4" t="e">
        <f>H2-G2</f>
        <v>#DIV/0!</v>
      </c>
      <c r="J2" s="4"/>
      <c r="K2" s="4"/>
      <c r="L2" s="4" t="s">
        <v>108</v>
      </c>
      <c r="M2" s="5">
        <f>H36</f>
        <v>0</v>
      </c>
      <c r="N2" s="4" t="s">
        <v>109</v>
      </c>
      <c r="O2" s="5">
        <f>H63</f>
        <v>0</v>
      </c>
    </row>
    <row r="3" spans="1:15" s="1" customFormat="1" ht="18.75" customHeight="1">
      <c r="A3" s="7" t="s">
        <v>0</v>
      </c>
      <c r="B3" s="7" t="s">
        <v>1</v>
      </c>
      <c r="C3" s="7" t="s">
        <v>25</v>
      </c>
      <c r="D3" s="7" t="s">
        <v>4</v>
      </c>
      <c r="E3" s="7" t="s">
        <v>2</v>
      </c>
      <c r="F3" s="7" t="s">
        <v>3</v>
      </c>
      <c r="G3" s="8" t="s">
        <v>29</v>
      </c>
      <c r="H3" s="8" t="s">
        <v>26</v>
      </c>
      <c r="I3" s="8" t="s">
        <v>27</v>
      </c>
      <c r="J3" s="8" t="s">
        <v>110</v>
      </c>
      <c r="K3" s="8" t="s">
        <v>111</v>
      </c>
      <c r="L3" s="18" t="s">
        <v>113</v>
      </c>
      <c r="M3" s="19" t="e">
        <f>IF(I2&gt;0,I2,"0")</f>
        <v>#DIV/0!</v>
      </c>
      <c r="N3" s="18" t="s">
        <v>112</v>
      </c>
      <c r="O3" s="19">
        <f>K63</f>
        <v>0</v>
      </c>
    </row>
    <row r="4" spans="1:15" ht="14.25">
      <c r="A4" s="4" t="s">
        <v>264</v>
      </c>
      <c r="B4" s="4" t="s">
        <v>265</v>
      </c>
      <c r="C4" s="21" t="s">
        <v>116</v>
      </c>
      <c r="D4" s="11">
        <v>3</v>
      </c>
      <c r="E4" s="11">
        <v>0</v>
      </c>
      <c r="F4" s="11" t="str">
        <f aca="true" t="shared" si="0" ref="F4:F35">IF(E4&gt;94,"4.5",IF(E4&gt;89,"4.0",IF(E4&gt;84,"3.5",IF(E4&gt;79,"3.0",IF(E4&gt;74,"2.5",IF(E4&gt;69,"2.0",IF(E4&gt;64,"1.5",IF(E4&gt;=60,"1.0","0"))))))))</f>
        <v>0</v>
      </c>
      <c r="G4" s="4">
        <f aca="true" t="shared" si="1" ref="G4:G35">F4*1</f>
        <v>0</v>
      </c>
      <c r="H4" s="4">
        <f aca="true" t="shared" si="2" ref="H4:H19">IF(G4&gt;0,D4,0)</f>
        <v>0</v>
      </c>
      <c r="I4" s="4">
        <f aca="true" t="shared" si="3" ref="I4:I19">F4*H4</f>
        <v>0</v>
      </c>
      <c r="J4" s="4" t="str">
        <f aca="true" t="shared" si="4" ref="J4:J35">IF(E4&gt;59,"0",IF(E4&gt;0,"1","0"))</f>
        <v>0</v>
      </c>
      <c r="K4" s="4">
        <f aca="true" t="shared" si="5" ref="K4:K35">J4*D4</f>
        <v>0</v>
      </c>
      <c r="L4" s="4"/>
      <c r="M4" s="4"/>
      <c r="N4" s="4"/>
      <c r="O4" s="4"/>
    </row>
    <row r="5" spans="1:15" ht="14.25">
      <c r="A5" s="4" t="s">
        <v>266</v>
      </c>
      <c r="B5" s="4" t="s">
        <v>267</v>
      </c>
      <c r="C5" s="21" t="s">
        <v>116</v>
      </c>
      <c r="D5" s="11">
        <v>3</v>
      </c>
      <c r="E5" s="11">
        <v>0</v>
      </c>
      <c r="F5" s="11" t="str">
        <f t="shared" si="0"/>
        <v>0</v>
      </c>
      <c r="G5" s="4">
        <f t="shared" si="1"/>
        <v>0</v>
      </c>
      <c r="H5" s="4">
        <f t="shared" si="2"/>
        <v>0</v>
      </c>
      <c r="I5" s="4">
        <f t="shared" si="3"/>
        <v>0</v>
      </c>
      <c r="J5" s="4" t="str">
        <f t="shared" si="4"/>
        <v>0</v>
      </c>
      <c r="K5" s="4">
        <f t="shared" si="5"/>
        <v>0</v>
      </c>
      <c r="L5" s="4"/>
      <c r="M5" s="4"/>
      <c r="N5" s="4"/>
      <c r="O5" s="4"/>
    </row>
    <row r="6" spans="1:15" ht="14.25">
      <c r="A6" s="4" t="s">
        <v>270</v>
      </c>
      <c r="B6" s="4" t="s">
        <v>271</v>
      </c>
      <c r="C6" s="21" t="s">
        <v>116</v>
      </c>
      <c r="D6" s="11">
        <v>3</v>
      </c>
      <c r="E6" s="11">
        <v>0</v>
      </c>
      <c r="F6" s="11" t="str">
        <f t="shared" si="0"/>
        <v>0</v>
      </c>
      <c r="G6" s="4">
        <f t="shared" si="1"/>
        <v>0</v>
      </c>
      <c r="H6" s="4">
        <f t="shared" si="2"/>
        <v>0</v>
      </c>
      <c r="I6" s="4">
        <f t="shared" si="3"/>
        <v>0</v>
      </c>
      <c r="J6" s="4" t="str">
        <f t="shared" si="4"/>
        <v>0</v>
      </c>
      <c r="K6" s="4">
        <f t="shared" si="5"/>
        <v>0</v>
      </c>
      <c r="L6" s="4"/>
      <c r="M6" s="4"/>
      <c r="N6" s="4"/>
      <c r="O6" s="4"/>
    </row>
    <row r="7" spans="1:15" ht="14.25">
      <c r="A7" s="4" t="s">
        <v>274</v>
      </c>
      <c r="B7" s="4" t="s">
        <v>275</v>
      </c>
      <c r="C7" s="21" t="s">
        <v>116</v>
      </c>
      <c r="D7" s="11">
        <v>3</v>
      </c>
      <c r="E7" s="11">
        <v>0</v>
      </c>
      <c r="F7" s="11" t="str">
        <f t="shared" si="0"/>
        <v>0</v>
      </c>
      <c r="G7" s="4">
        <f t="shared" si="1"/>
        <v>0</v>
      </c>
      <c r="H7" s="4">
        <f t="shared" si="2"/>
        <v>0</v>
      </c>
      <c r="I7" s="4">
        <f t="shared" si="3"/>
        <v>0</v>
      </c>
      <c r="J7" s="4" t="str">
        <f t="shared" si="4"/>
        <v>0</v>
      </c>
      <c r="K7" s="4">
        <f t="shared" si="5"/>
        <v>0</v>
      </c>
      <c r="L7" s="4"/>
      <c r="M7" s="4"/>
      <c r="N7" s="4"/>
      <c r="O7" s="4"/>
    </row>
    <row r="8" spans="1:15" ht="14.25">
      <c r="A8" s="4" t="s">
        <v>278</v>
      </c>
      <c r="B8" s="4" t="s">
        <v>279</v>
      </c>
      <c r="C8" s="21" t="s">
        <v>116</v>
      </c>
      <c r="D8" s="11">
        <v>3</v>
      </c>
      <c r="E8" s="11">
        <v>0</v>
      </c>
      <c r="F8" s="11" t="str">
        <f t="shared" si="0"/>
        <v>0</v>
      </c>
      <c r="G8" s="4">
        <f t="shared" si="1"/>
        <v>0</v>
      </c>
      <c r="H8" s="4">
        <f t="shared" si="2"/>
        <v>0</v>
      </c>
      <c r="I8" s="4">
        <f t="shared" si="3"/>
        <v>0</v>
      </c>
      <c r="J8" s="4" t="str">
        <f t="shared" si="4"/>
        <v>0</v>
      </c>
      <c r="K8" s="4">
        <f t="shared" si="5"/>
        <v>0</v>
      </c>
      <c r="L8" s="4"/>
      <c r="M8" s="4"/>
      <c r="N8" s="4"/>
      <c r="O8" s="4"/>
    </row>
    <row r="9" spans="1:15" ht="14.25">
      <c r="A9" s="4" t="s">
        <v>282</v>
      </c>
      <c r="B9" s="4" t="s">
        <v>283</v>
      </c>
      <c r="C9" s="21" t="s">
        <v>116</v>
      </c>
      <c r="D9" s="11">
        <v>3</v>
      </c>
      <c r="E9" s="11">
        <v>0</v>
      </c>
      <c r="F9" s="11" t="str">
        <f t="shared" si="0"/>
        <v>0</v>
      </c>
      <c r="G9" s="4">
        <f t="shared" si="1"/>
        <v>0</v>
      </c>
      <c r="H9" s="4">
        <f t="shared" si="2"/>
        <v>0</v>
      </c>
      <c r="I9" s="4">
        <f t="shared" si="3"/>
        <v>0</v>
      </c>
      <c r="J9" s="4" t="str">
        <f t="shared" si="4"/>
        <v>0</v>
      </c>
      <c r="K9" s="4">
        <f t="shared" si="5"/>
        <v>0</v>
      </c>
      <c r="L9" s="4"/>
      <c r="M9" s="4"/>
      <c r="N9" s="4"/>
      <c r="O9" s="4"/>
    </row>
    <row r="10" spans="1:15" ht="14.25">
      <c r="A10" s="41">
        <v>128174</v>
      </c>
      <c r="B10" s="4" t="s">
        <v>483</v>
      </c>
      <c r="C10" s="21" t="s">
        <v>116</v>
      </c>
      <c r="D10" s="11">
        <v>2</v>
      </c>
      <c r="E10" s="11"/>
      <c r="F10" s="11"/>
      <c r="G10" s="4">
        <f t="shared" si="1"/>
        <v>0</v>
      </c>
      <c r="H10" s="4">
        <f t="shared" si="2"/>
        <v>0</v>
      </c>
      <c r="I10" s="4">
        <f t="shared" si="3"/>
        <v>0</v>
      </c>
      <c r="J10" s="4" t="str">
        <f t="shared" si="4"/>
        <v>0</v>
      </c>
      <c r="K10" s="4">
        <f t="shared" si="5"/>
        <v>0</v>
      </c>
      <c r="L10" s="4"/>
      <c r="M10" s="4"/>
      <c r="N10" s="4"/>
      <c r="O10" s="4"/>
    </row>
    <row r="11" spans="1:15" ht="14.25">
      <c r="A11" s="41" t="s">
        <v>307</v>
      </c>
      <c r="B11" s="4" t="s">
        <v>125</v>
      </c>
      <c r="C11" s="21" t="s">
        <v>116</v>
      </c>
      <c r="D11" s="11">
        <v>4</v>
      </c>
      <c r="E11" s="11">
        <v>0</v>
      </c>
      <c r="F11" s="11" t="str">
        <f t="shared" si="0"/>
        <v>0</v>
      </c>
      <c r="G11" s="4">
        <f t="shared" si="1"/>
        <v>0</v>
      </c>
      <c r="H11" s="4">
        <f t="shared" si="2"/>
        <v>0</v>
      </c>
      <c r="I11" s="4">
        <f t="shared" si="3"/>
        <v>0</v>
      </c>
      <c r="J11" s="4" t="str">
        <f t="shared" si="4"/>
        <v>0</v>
      </c>
      <c r="K11" s="4">
        <f t="shared" si="5"/>
        <v>0</v>
      </c>
      <c r="L11" s="4"/>
      <c r="M11" s="4"/>
      <c r="N11" s="4"/>
      <c r="O11" s="4"/>
    </row>
    <row r="12" spans="1:15" ht="14.25">
      <c r="A12" s="41">
        <v>341207</v>
      </c>
      <c r="B12" s="4" t="s">
        <v>484</v>
      </c>
      <c r="C12" s="21" t="s">
        <v>116</v>
      </c>
      <c r="D12" s="11">
        <v>4</v>
      </c>
      <c r="E12" s="11">
        <v>0</v>
      </c>
      <c r="F12" s="11" t="str">
        <f t="shared" si="0"/>
        <v>0</v>
      </c>
      <c r="G12" s="4">
        <f t="shared" si="1"/>
        <v>0</v>
      </c>
      <c r="H12" s="4">
        <f t="shared" si="2"/>
        <v>0</v>
      </c>
      <c r="I12" s="4">
        <f t="shared" si="3"/>
        <v>0</v>
      </c>
      <c r="J12" s="4" t="str">
        <f t="shared" si="4"/>
        <v>0</v>
      </c>
      <c r="K12" s="4">
        <f t="shared" si="5"/>
        <v>0</v>
      </c>
      <c r="L12" s="4"/>
      <c r="M12" s="4"/>
      <c r="N12" s="4"/>
      <c r="O12" s="4"/>
    </row>
    <row r="13" spans="1:15" ht="14.25">
      <c r="A13" s="41">
        <v>128118</v>
      </c>
      <c r="B13" s="4" t="s">
        <v>314</v>
      </c>
      <c r="C13" s="21" t="s">
        <v>116</v>
      </c>
      <c r="D13" s="11">
        <v>4</v>
      </c>
      <c r="E13" s="11">
        <v>0</v>
      </c>
      <c r="F13" s="11" t="str">
        <f t="shared" si="0"/>
        <v>0</v>
      </c>
      <c r="G13" s="4">
        <f t="shared" si="1"/>
        <v>0</v>
      </c>
      <c r="H13" s="4">
        <f t="shared" si="2"/>
        <v>0</v>
      </c>
      <c r="I13" s="4">
        <f t="shared" si="3"/>
        <v>0</v>
      </c>
      <c r="J13" s="4" t="str">
        <f t="shared" si="4"/>
        <v>0</v>
      </c>
      <c r="K13" s="4">
        <f t="shared" si="5"/>
        <v>0</v>
      </c>
      <c r="L13" s="4"/>
      <c r="M13" s="4"/>
      <c r="N13" s="4"/>
      <c r="O13" s="4"/>
    </row>
    <row r="14" spans="1:15" ht="14.25">
      <c r="A14" s="27" t="s">
        <v>486</v>
      </c>
      <c r="B14" s="27" t="s">
        <v>485</v>
      </c>
      <c r="C14" s="28" t="s">
        <v>116</v>
      </c>
      <c r="D14" s="29">
        <v>4</v>
      </c>
      <c r="E14" s="30">
        <v>0</v>
      </c>
      <c r="F14" s="30" t="str">
        <f>IF(E14&gt;94,"4.5",IF(E14&gt;89,"4.0",IF(E14&gt;84,"3.5",IF(E14&gt;79,"3.0",IF(E14&gt;74,"2.5",IF(E14&gt;69,"2.0",IF(E14&gt;64,"1.5",IF(E14&gt;=60,"1.0","0"))))))))</f>
        <v>0</v>
      </c>
      <c r="G14" s="4">
        <f t="shared" si="1"/>
        <v>0</v>
      </c>
      <c r="H14" s="4">
        <f t="shared" si="2"/>
        <v>0</v>
      </c>
      <c r="I14" s="4">
        <f t="shared" si="3"/>
        <v>0</v>
      </c>
      <c r="J14" s="4" t="str">
        <f t="shared" si="4"/>
        <v>0</v>
      </c>
      <c r="K14" s="4">
        <f t="shared" si="5"/>
        <v>0</v>
      </c>
      <c r="L14" s="4"/>
      <c r="M14" s="4"/>
      <c r="N14" s="4"/>
      <c r="O14" s="4"/>
    </row>
    <row r="15" spans="1:15" ht="14.25">
      <c r="A15" s="27" t="s">
        <v>488</v>
      </c>
      <c r="B15" s="27" t="s">
        <v>487</v>
      </c>
      <c r="C15" s="28" t="s">
        <v>116</v>
      </c>
      <c r="D15" s="29">
        <v>4</v>
      </c>
      <c r="E15" s="30">
        <v>0</v>
      </c>
      <c r="F15" s="30" t="str">
        <f>IF(E15&gt;94,"4.5",IF(E15&gt;89,"4.0",IF(E15&gt;84,"3.5",IF(E15&gt;79,"3.0",IF(E15&gt;74,"2.5",IF(E15&gt;69,"2.0",IF(E15&gt;64,"1.5",IF(E15&gt;=60,"1.0","0"))))))))</f>
        <v>0</v>
      </c>
      <c r="G15" s="4">
        <f t="shared" si="1"/>
        <v>0</v>
      </c>
      <c r="H15" s="4">
        <f t="shared" si="2"/>
        <v>0</v>
      </c>
      <c r="I15" s="4">
        <f t="shared" si="3"/>
        <v>0</v>
      </c>
      <c r="J15" s="4" t="str">
        <f t="shared" si="4"/>
        <v>0</v>
      </c>
      <c r="K15" s="4">
        <f t="shared" si="5"/>
        <v>0</v>
      </c>
      <c r="L15" s="4"/>
      <c r="M15" s="4"/>
      <c r="N15" s="4"/>
      <c r="O15" s="4"/>
    </row>
    <row r="16" spans="1:15" ht="14.25">
      <c r="A16" s="27" t="s">
        <v>490</v>
      </c>
      <c r="B16" s="27" t="s">
        <v>489</v>
      </c>
      <c r="C16" s="28" t="s">
        <v>116</v>
      </c>
      <c r="D16" s="29">
        <v>4</v>
      </c>
      <c r="E16" s="30">
        <v>0</v>
      </c>
      <c r="F16" s="30" t="str">
        <f>IF(E16&gt;94,"4.5",IF(E16&gt;89,"4.0",IF(E16&gt;84,"3.5",IF(E16&gt;79,"3.0",IF(E16&gt;74,"2.5",IF(E16&gt;69,"2.0",IF(E16&gt;64,"1.5",IF(E16&gt;=60,"1.0","0"))))))))</f>
        <v>0</v>
      </c>
      <c r="G16" s="4">
        <f t="shared" si="1"/>
        <v>0</v>
      </c>
      <c r="H16" s="4">
        <f t="shared" si="2"/>
        <v>0</v>
      </c>
      <c r="I16" s="4">
        <f t="shared" si="3"/>
        <v>0</v>
      </c>
      <c r="J16" s="4" t="str">
        <f t="shared" si="4"/>
        <v>0</v>
      </c>
      <c r="K16" s="4">
        <f t="shared" si="5"/>
        <v>0</v>
      </c>
      <c r="L16" s="4"/>
      <c r="M16" s="4"/>
      <c r="N16" s="4"/>
      <c r="O16" s="4"/>
    </row>
    <row r="17" spans="1:15" ht="14.25">
      <c r="A17" s="27" t="s">
        <v>492</v>
      </c>
      <c r="B17" s="27" t="s">
        <v>491</v>
      </c>
      <c r="C17" s="28" t="s">
        <v>116</v>
      </c>
      <c r="D17" s="29">
        <v>2</v>
      </c>
      <c r="E17" s="30">
        <v>0</v>
      </c>
      <c r="F17" s="30" t="str">
        <f>IF(E17&gt;94,"4.5",IF(E17&gt;89,"4.0",IF(E17&gt;84,"3.5",IF(E17&gt;79,"3.0",IF(E17&gt;74,"2.5",IF(E17&gt;69,"2.0",IF(E17&gt;64,"1.5",IF(E17&gt;=60,"1.0","0"))))))))</f>
        <v>0</v>
      </c>
      <c r="G17" s="4">
        <f t="shared" si="1"/>
        <v>0</v>
      </c>
      <c r="H17" s="4">
        <f t="shared" si="2"/>
        <v>0</v>
      </c>
      <c r="I17" s="4">
        <f t="shared" si="3"/>
        <v>0</v>
      </c>
      <c r="J17" s="4" t="str">
        <f t="shared" si="4"/>
        <v>0</v>
      </c>
      <c r="K17" s="4">
        <f t="shared" si="5"/>
        <v>0</v>
      </c>
      <c r="L17" s="4"/>
      <c r="M17" s="4"/>
      <c r="N17" s="4"/>
      <c r="O17" s="4"/>
    </row>
    <row r="18" spans="1:15" ht="14.25">
      <c r="A18" s="27" t="s">
        <v>494</v>
      </c>
      <c r="B18" s="27" t="s">
        <v>493</v>
      </c>
      <c r="C18" s="28" t="s">
        <v>116</v>
      </c>
      <c r="D18" s="29">
        <v>4</v>
      </c>
      <c r="E18" s="30">
        <v>0</v>
      </c>
      <c r="F18" s="30" t="str">
        <f>IF(E18&gt;94,"4.5",IF(E18&gt;89,"4.0",IF(E18&gt;84,"3.5",IF(E18&gt;79,"3.0",IF(E18&gt;74,"2.5",IF(E18&gt;69,"2.0",IF(E18&gt;64,"1.5",IF(E18&gt;=60,"1.0","0"))))))))</f>
        <v>0</v>
      </c>
      <c r="G18" s="4">
        <f t="shared" si="1"/>
        <v>0</v>
      </c>
      <c r="H18" s="4">
        <f>IF(G18&gt;0,D18,0)</f>
        <v>0</v>
      </c>
      <c r="I18" s="4">
        <f>F18*H18</f>
        <v>0</v>
      </c>
      <c r="J18" s="4" t="str">
        <f>IF(E18&gt;59,"0",IF(E18&gt;0,"1","0"))</f>
        <v>0</v>
      </c>
      <c r="K18" s="4">
        <f>J18*D18</f>
        <v>0</v>
      </c>
      <c r="L18" s="4"/>
      <c r="M18" s="4"/>
      <c r="N18" s="4"/>
      <c r="O18" s="4"/>
    </row>
    <row r="19" spans="1:15" ht="14.25">
      <c r="A19" s="27" t="s">
        <v>495</v>
      </c>
      <c r="B19" s="27" t="s">
        <v>233</v>
      </c>
      <c r="C19" s="28" t="s">
        <v>116</v>
      </c>
      <c r="D19" s="29">
        <v>4</v>
      </c>
      <c r="E19" s="30">
        <v>0</v>
      </c>
      <c r="F19" s="30" t="str">
        <f>IF(E19&gt;94,"4.5",IF(E19&gt;89,"4.0",IF(E19&gt;84,"3.5",IF(E19&gt;79,"3.0",IF(E19&gt;74,"2.5",IF(E19&gt;69,"2.0",IF(E19&gt;64,"1.5",IF(E19&gt;=60,"1.0","0"))))))))</f>
        <v>0</v>
      </c>
      <c r="G19" s="4">
        <f t="shared" si="1"/>
        <v>0</v>
      </c>
      <c r="H19" s="4">
        <f t="shared" si="2"/>
        <v>0</v>
      </c>
      <c r="I19" s="4">
        <f t="shared" si="3"/>
        <v>0</v>
      </c>
      <c r="J19" s="4" t="str">
        <f t="shared" si="4"/>
        <v>0</v>
      </c>
      <c r="K19" s="4">
        <f t="shared" si="5"/>
        <v>0</v>
      </c>
      <c r="L19" s="4"/>
      <c r="M19" s="4"/>
      <c r="N19" s="4"/>
      <c r="O19" s="4"/>
    </row>
    <row r="20" spans="1:15" ht="14.25">
      <c r="A20" s="9" t="s">
        <v>28</v>
      </c>
      <c r="B20" s="10"/>
      <c r="C20" s="4"/>
      <c r="D20" s="4"/>
      <c r="E20" s="4"/>
      <c r="F20" s="4"/>
      <c r="G20" s="4"/>
      <c r="H20" s="4">
        <f>SUM(H4:H19)</f>
        <v>0</v>
      </c>
      <c r="I20" s="4">
        <f>SUM(I4:I19)</f>
        <v>0</v>
      </c>
      <c r="J20" s="4" t="str">
        <f t="shared" si="4"/>
        <v>0</v>
      </c>
      <c r="K20" s="4">
        <f t="shared" si="5"/>
        <v>0</v>
      </c>
      <c r="L20" s="4"/>
      <c r="M20" s="4"/>
      <c r="N20" s="4"/>
      <c r="O20" s="4"/>
    </row>
    <row r="21" spans="1:15" ht="14.25">
      <c r="A21" s="15"/>
      <c r="B21" s="16"/>
      <c r="C21" s="17"/>
      <c r="D21" s="17"/>
      <c r="E21" s="17"/>
      <c r="F21" s="17"/>
      <c r="G21" s="17"/>
      <c r="H21" s="17"/>
      <c r="I21" s="17"/>
      <c r="J21" s="4" t="str">
        <f t="shared" si="4"/>
        <v>0</v>
      </c>
      <c r="K21" s="4">
        <f t="shared" si="5"/>
        <v>0</v>
      </c>
      <c r="L21" s="17"/>
      <c r="M21" s="17"/>
      <c r="N21" s="17"/>
      <c r="O21" s="17"/>
    </row>
    <row r="22" spans="1:11" ht="14.25">
      <c r="A22" s="2"/>
      <c r="B22" s="3"/>
      <c r="J22" s="4" t="str">
        <f t="shared" si="4"/>
        <v>0</v>
      </c>
      <c r="K22" s="4">
        <f t="shared" si="5"/>
        <v>0</v>
      </c>
    </row>
    <row r="23" spans="1:11" ht="14.25">
      <c r="A23" s="2"/>
      <c r="B23" s="3"/>
      <c r="J23" s="4"/>
      <c r="K23" s="4"/>
    </row>
    <row r="24" spans="1:11" ht="14.25">
      <c r="A24" s="2"/>
      <c r="B24" s="3"/>
      <c r="J24" s="4"/>
      <c r="K24" s="4"/>
    </row>
    <row r="25" spans="1:15" ht="14.25">
      <c r="A25" s="4">
        <v>128170</v>
      </c>
      <c r="B25" s="4" t="s">
        <v>496</v>
      </c>
      <c r="C25" s="21" t="s">
        <v>134</v>
      </c>
      <c r="D25" s="11">
        <v>2</v>
      </c>
      <c r="E25" s="11"/>
      <c r="F25" s="11"/>
      <c r="G25" s="4">
        <f t="shared" si="1"/>
        <v>0</v>
      </c>
      <c r="H25" s="4">
        <f>IF(G25&gt;0,D25,0)</f>
        <v>0</v>
      </c>
      <c r="I25" s="4">
        <f>F25*H25</f>
        <v>0</v>
      </c>
      <c r="J25" s="4" t="str">
        <f t="shared" si="4"/>
        <v>0</v>
      </c>
      <c r="K25" s="4">
        <f t="shared" si="5"/>
        <v>0</v>
      </c>
      <c r="L25" s="4"/>
      <c r="M25" s="4"/>
      <c r="N25" s="4"/>
      <c r="O25" s="4"/>
    </row>
    <row r="26" spans="1:15" ht="14.25">
      <c r="A26" s="4">
        <v>128139</v>
      </c>
      <c r="B26" s="4" t="s">
        <v>214</v>
      </c>
      <c r="C26" s="21" t="s">
        <v>134</v>
      </c>
      <c r="D26" s="11">
        <v>4</v>
      </c>
      <c r="E26" s="11">
        <v>0</v>
      </c>
      <c r="F26" s="11" t="str">
        <f t="shared" si="0"/>
        <v>0</v>
      </c>
      <c r="G26" s="4">
        <f t="shared" si="1"/>
        <v>0</v>
      </c>
      <c r="H26" s="4">
        <f aca="true" t="shared" si="6" ref="H26:H62">IF(G26&gt;0,D26,0)</f>
        <v>0</v>
      </c>
      <c r="I26" s="4">
        <f aca="true" t="shared" si="7" ref="I26:I62">F26*H26</f>
        <v>0</v>
      </c>
      <c r="J26" s="4" t="str">
        <f t="shared" si="4"/>
        <v>0</v>
      </c>
      <c r="K26" s="4">
        <f t="shared" si="5"/>
        <v>0</v>
      </c>
      <c r="L26" s="4"/>
      <c r="M26" s="4"/>
      <c r="N26" s="4"/>
      <c r="O26" s="4"/>
    </row>
    <row r="27" spans="1:15" ht="14.25">
      <c r="A27" s="4">
        <v>128138</v>
      </c>
      <c r="B27" s="4" t="s">
        <v>344</v>
      </c>
      <c r="C27" s="21" t="s">
        <v>134</v>
      </c>
      <c r="D27" s="11">
        <v>3</v>
      </c>
      <c r="E27" s="11">
        <v>0</v>
      </c>
      <c r="F27" s="11" t="str">
        <f t="shared" si="0"/>
        <v>0</v>
      </c>
      <c r="G27" s="4">
        <f t="shared" si="1"/>
        <v>0</v>
      </c>
      <c r="H27" s="4">
        <f t="shared" si="6"/>
        <v>0</v>
      </c>
      <c r="I27" s="4">
        <f t="shared" si="7"/>
        <v>0</v>
      </c>
      <c r="J27" s="4" t="str">
        <f t="shared" si="4"/>
        <v>0</v>
      </c>
      <c r="K27" s="4">
        <f t="shared" si="5"/>
        <v>0</v>
      </c>
      <c r="L27" s="4"/>
      <c r="M27" s="4"/>
      <c r="N27" s="4"/>
      <c r="O27" s="4"/>
    </row>
    <row r="28" spans="1:15" ht="14.25">
      <c r="A28" s="4">
        <v>128137</v>
      </c>
      <c r="B28" s="4" t="s">
        <v>342</v>
      </c>
      <c r="C28" s="21" t="s">
        <v>134</v>
      </c>
      <c r="D28" s="11">
        <v>4</v>
      </c>
      <c r="E28" s="11">
        <v>0</v>
      </c>
      <c r="F28" s="11" t="str">
        <f t="shared" si="0"/>
        <v>0</v>
      </c>
      <c r="G28" s="4">
        <f t="shared" si="1"/>
        <v>0</v>
      </c>
      <c r="H28" s="4">
        <f t="shared" si="6"/>
        <v>0</v>
      </c>
      <c r="I28" s="4">
        <f t="shared" si="7"/>
        <v>0</v>
      </c>
      <c r="J28" s="4" t="str">
        <f t="shared" si="4"/>
        <v>0</v>
      </c>
      <c r="K28" s="4">
        <f t="shared" si="5"/>
        <v>0</v>
      </c>
      <c r="L28" s="4"/>
      <c r="M28" s="4"/>
      <c r="N28" s="4"/>
      <c r="O28" s="4"/>
    </row>
    <row r="29" spans="1:15" ht="14.25">
      <c r="A29" s="4">
        <v>128133</v>
      </c>
      <c r="B29" s="4" t="s">
        <v>144</v>
      </c>
      <c r="C29" s="21" t="s">
        <v>134</v>
      </c>
      <c r="D29" s="11">
        <v>4</v>
      </c>
      <c r="E29" s="11">
        <v>0</v>
      </c>
      <c r="F29" s="11" t="str">
        <f t="shared" si="0"/>
        <v>0</v>
      </c>
      <c r="G29" s="4">
        <f t="shared" si="1"/>
        <v>0</v>
      </c>
      <c r="H29" s="4">
        <f t="shared" si="6"/>
        <v>0</v>
      </c>
      <c r="I29" s="4">
        <f t="shared" si="7"/>
        <v>0</v>
      </c>
      <c r="J29" s="4" t="str">
        <f t="shared" si="4"/>
        <v>0</v>
      </c>
      <c r="K29" s="4">
        <f t="shared" si="5"/>
        <v>0</v>
      </c>
      <c r="L29" s="4"/>
      <c r="M29" s="4"/>
      <c r="N29" s="4"/>
      <c r="O29" s="4"/>
    </row>
    <row r="30" spans="1:15" ht="14.25">
      <c r="A30" s="4">
        <v>128132</v>
      </c>
      <c r="B30" s="4" t="s">
        <v>141</v>
      </c>
      <c r="C30" s="21" t="s">
        <v>134</v>
      </c>
      <c r="D30" s="11">
        <v>4</v>
      </c>
      <c r="E30" s="11">
        <v>0</v>
      </c>
      <c r="F30" s="11" t="str">
        <f t="shared" si="0"/>
        <v>0</v>
      </c>
      <c r="G30" s="4">
        <f t="shared" si="1"/>
        <v>0</v>
      </c>
      <c r="H30" s="4">
        <f t="shared" si="6"/>
        <v>0</v>
      </c>
      <c r="I30" s="4">
        <f t="shared" si="7"/>
        <v>0</v>
      </c>
      <c r="J30" s="4" t="str">
        <f t="shared" si="4"/>
        <v>0</v>
      </c>
      <c r="K30" s="4">
        <f t="shared" si="5"/>
        <v>0</v>
      </c>
      <c r="L30" s="4"/>
      <c r="M30" s="4"/>
      <c r="N30" s="4"/>
      <c r="O30" s="4"/>
    </row>
    <row r="31" spans="1:15" ht="14.25">
      <c r="A31" s="4">
        <v>128131</v>
      </c>
      <c r="B31" s="4" t="s">
        <v>139</v>
      </c>
      <c r="C31" s="21" t="s">
        <v>134</v>
      </c>
      <c r="D31" s="11">
        <v>4</v>
      </c>
      <c r="E31" s="11">
        <v>0</v>
      </c>
      <c r="F31" s="11" t="str">
        <f t="shared" si="0"/>
        <v>0</v>
      </c>
      <c r="G31" s="4">
        <f t="shared" si="1"/>
        <v>0</v>
      </c>
      <c r="H31" s="4">
        <f t="shared" si="6"/>
        <v>0</v>
      </c>
      <c r="I31" s="4">
        <f t="shared" si="7"/>
        <v>0</v>
      </c>
      <c r="J31" s="4" t="str">
        <f t="shared" si="4"/>
        <v>0</v>
      </c>
      <c r="K31" s="4">
        <f t="shared" si="5"/>
        <v>0</v>
      </c>
      <c r="L31" s="4"/>
      <c r="M31" s="4"/>
      <c r="N31" s="4"/>
      <c r="O31" s="4"/>
    </row>
    <row r="32" spans="1:15" ht="14.25">
      <c r="A32" s="4">
        <v>128127</v>
      </c>
      <c r="B32" s="4" t="s">
        <v>122</v>
      </c>
      <c r="C32" s="21" t="s">
        <v>134</v>
      </c>
      <c r="D32" s="11">
        <v>4</v>
      </c>
      <c r="E32" s="11">
        <v>0</v>
      </c>
      <c r="F32" s="11" t="str">
        <f t="shared" si="0"/>
        <v>0</v>
      </c>
      <c r="G32" s="4">
        <f t="shared" si="1"/>
        <v>0</v>
      </c>
      <c r="H32" s="4">
        <f t="shared" si="6"/>
        <v>0</v>
      </c>
      <c r="I32" s="4">
        <f t="shared" si="7"/>
        <v>0</v>
      </c>
      <c r="J32" s="4" t="str">
        <f t="shared" si="4"/>
        <v>0</v>
      </c>
      <c r="K32" s="4">
        <f t="shared" si="5"/>
        <v>0</v>
      </c>
      <c r="L32" s="4"/>
      <c r="M32" s="4"/>
      <c r="N32" s="4"/>
      <c r="O32" s="4"/>
    </row>
    <row r="33" spans="1:15" ht="14.25">
      <c r="A33" s="4">
        <v>128126</v>
      </c>
      <c r="B33" s="4" t="s">
        <v>126</v>
      </c>
      <c r="C33" s="21" t="s">
        <v>134</v>
      </c>
      <c r="D33" s="11">
        <v>4</v>
      </c>
      <c r="E33" s="11">
        <v>0</v>
      </c>
      <c r="F33" s="11" t="str">
        <f t="shared" si="0"/>
        <v>0</v>
      </c>
      <c r="G33" s="4">
        <f t="shared" si="1"/>
        <v>0</v>
      </c>
      <c r="H33" s="4">
        <f t="shared" si="6"/>
        <v>0</v>
      </c>
      <c r="I33" s="4">
        <f t="shared" si="7"/>
        <v>0</v>
      </c>
      <c r="J33" s="4" t="str">
        <f t="shared" si="4"/>
        <v>0</v>
      </c>
      <c r="K33" s="4">
        <f t="shared" si="5"/>
        <v>0</v>
      </c>
      <c r="L33" s="4"/>
      <c r="M33" s="4"/>
      <c r="N33" s="4"/>
      <c r="O33" s="4"/>
    </row>
    <row r="34" spans="1:15" ht="14.25">
      <c r="A34" s="4">
        <v>128122</v>
      </c>
      <c r="B34" s="4" t="s">
        <v>135</v>
      </c>
      <c r="C34" s="21" t="s">
        <v>134</v>
      </c>
      <c r="D34" s="11">
        <v>4</v>
      </c>
      <c r="E34" s="11">
        <v>0</v>
      </c>
      <c r="F34" s="11" t="str">
        <f t="shared" si="0"/>
        <v>0</v>
      </c>
      <c r="G34" s="4">
        <f t="shared" si="1"/>
        <v>0</v>
      </c>
      <c r="H34" s="4">
        <f t="shared" si="6"/>
        <v>0</v>
      </c>
      <c r="I34" s="4">
        <f t="shared" si="7"/>
        <v>0</v>
      </c>
      <c r="J34" s="4" t="str">
        <f t="shared" si="4"/>
        <v>0</v>
      </c>
      <c r="K34" s="4">
        <f t="shared" si="5"/>
        <v>0</v>
      </c>
      <c r="L34" s="4"/>
      <c r="M34" s="4"/>
      <c r="N34" s="4"/>
      <c r="O34" s="4"/>
    </row>
    <row r="35" spans="1:15" ht="14.25">
      <c r="A35" s="4">
        <v>128113</v>
      </c>
      <c r="B35" s="4" t="s">
        <v>123</v>
      </c>
      <c r="C35" s="21" t="s">
        <v>134</v>
      </c>
      <c r="D35" s="11">
        <v>4</v>
      </c>
      <c r="E35" s="11">
        <v>0</v>
      </c>
      <c r="F35" s="11" t="str">
        <f t="shared" si="0"/>
        <v>0</v>
      </c>
      <c r="G35" s="4">
        <f t="shared" si="1"/>
        <v>0</v>
      </c>
      <c r="H35" s="4">
        <f t="shared" si="6"/>
        <v>0</v>
      </c>
      <c r="I35" s="4">
        <f t="shared" si="7"/>
        <v>0</v>
      </c>
      <c r="J35" s="4" t="str">
        <f t="shared" si="4"/>
        <v>0</v>
      </c>
      <c r="K35" s="4">
        <f t="shared" si="5"/>
        <v>0</v>
      </c>
      <c r="L35" s="4"/>
      <c r="M35" s="4"/>
      <c r="N35" s="4"/>
      <c r="O35" s="4"/>
    </row>
    <row r="36" spans="1:15" ht="14.25">
      <c r="A36" s="9" t="s">
        <v>101</v>
      </c>
      <c r="B36" s="10"/>
      <c r="C36" s="4"/>
      <c r="D36" s="4"/>
      <c r="E36" s="4"/>
      <c r="F36" s="4"/>
      <c r="G36" s="4"/>
      <c r="H36" s="4">
        <f>SUM(H25:H35)</f>
        <v>0</v>
      </c>
      <c r="I36" s="4"/>
      <c r="J36" s="4" t="str">
        <f aca="true" t="shared" si="8" ref="J36:J62">IF(E36&gt;59,"0",IF(E36&gt;0,"1","0"))</f>
        <v>0</v>
      </c>
      <c r="K36" s="4">
        <f aca="true" t="shared" si="9" ref="K36:K62">J36*D36</f>
        <v>0</v>
      </c>
      <c r="L36" s="4"/>
      <c r="M36" s="4"/>
      <c r="N36" s="4"/>
      <c r="O36" s="4"/>
    </row>
    <row r="37" spans="1:11" ht="14.25">
      <c r="A37" s="2"/>
      <c r="B37" s="3"/>
      <c r="J37" s="4" t="str">
        <f t="shared" si="8"/>
        <v>0</v>
      </c>
      <c r="K37" s="4">
        <f t="shared" si="9"/>
        <v>0</v>
      </c>
    </row>
    <row r="38" spans="1:11" ht="14.25">
      <c r="A38" s="2"/>
      <c r="B38" s="3"/>
      <c r="J38" s="4" t="str">
        <f t="shared" si="8"/>
        <v>0</v>
      </c>
      <c r="K38" s="4">
        <f t="shared" si="9"/>
        <v>0</v>
      </c>
    </row>
    <row r="39" spans="1:15" ht="14.25">
      <c r="A39" s="4" t="s">
        <v>347</v>
      </c>
      <c r="B39" s="4" t="s">
        <v>145</v>
      </c>
      <c r="C39" s="21" t="s">
        <v>146</v>
      </c>
      <c r="D39" s="11">
        <v>4</v>
      </c>
      <c r="E39" s="11">
        <v>0</v>
      </c>
      <c r="F39" s="11" t="str">
        <f aca="true" t="shared" si="10" ref="F39:F62">IF(E39&gt;94,"4.5",IF(E39&gt;89,"4.0",IF(E39&gt;84,"3.5",IF(E39&gt;79,"3.0",IF(E39&gt;74,"2.5",IF(E39&gt;69,"2.0",IF(E39&gt;64,"1.5",IF(E39&gt;=60,"1.0","0"))))))))</f>
        <v>0</v>
      </c>
      <c r="G39" s="4">
        <f aca="true" t="shared" si="11" ref="G39:G62">F39*1</f>
        <v>0</v>
      </c>
      <c r="H39" s="4">
        <f t="shared" si="6"/>
        <v>0</v>
      </c>
      <c r="I39" s="4">
        <f t="shared" si="7"/>
        <v>0</v>
      </c>
      <c r="J39" s="4" t="str">
        <f t="shared" si="8"/>
        <v>0</v>
      </c>
      <c r="K39" s="4">
        <f t="shared" si="9"/>
        <v>0</v>
      </c>
      <c r="L39" s="4"/>
      <c r="M39" s="4"/>
      <c r="N39" s="4"/>
      <c r="O39" s="4"/>
    </row>
    <row r="40" spans="1:15" ht="14.25">
      <c r="A40" s="4" t="s">
        <v>348</v>
      </c>
      <c r="B40" s="4" t="s">
        <v>147</v>
      </c>
      <c r="C40" s="21" t="s">
        <v>146</v>
      </c>
      <c r="D40" s="11">
        <v>4</v>
      </c>
      <c r="E40" s="11">
        <v>0</v>
      </c>
      <c r="F40" s="11" t="str">
        <f t="shared" si="10"/>
        <v>0</v>
      </c>
      <c r="G40" s="4">
        <f t="shared" si="11"/>
        <v>0</v>
      </c>
      <c r="H40" s="4">
        <f t="shared" si="6"/>
        <v>0</v>
      </c>
      <c r="I40" s="4">
        <f t="shared" si="7"/>
        <v>0</v>
      </c>
      <c r="J40" s="4" t="str">
        <f t="shared" si="8"/>
        <v>0</v>
      </c>
      <c r="K40" s="4">
        <f t="shared" si="9"/>
        <v>0</v>
      </c>
      <c r="L40" s="4"/>
      <c r="M40" s="4"/>
      <c r="N40" s="4"/>
      <c r="O40" s="4"/>
    </row>
    <row r="41" spans="1:15" ht="14.25">
      <c r="A41" s="4" t="s">
        <v>349</v>
      </c>
      <c r="B41" s="4" t="s">
        <v>350</v>
      </c>
      <c r="C41" s="21" t="s">
        <v>146</v>
      </c>
      <c r="D41" s="11">
        <v>4</v>
      </c>
      <c r="E41" s="11">
        <v>0</v>
      </c>
      <c r="F41" s="11" t="str">
        <f t="shared" si="10"/>
        <v>0</v>
      </c>
      <c r="G41" s="4">
        <f t="shared" si="11"/>
        <v>0</v>
      </c>
      <c r="H41" s="4">
        <f t="shared" si="6"/>
        <v>0</v>
      </c>
      <c r="I41" s="4">
        <f t="shared" si="7"/>
        <v>0</v>
      </c>
      <c r="J41" s="4" t="str">
        <f t="shared" si="8"/>
        <v>0</v>
      </c>
      <c r="K41" s="4">
        <f t="shared" si="9"/>
        <v>0</v>
      </c>
      <c r="L41" s="4"/>
      <c r="M41" s="4"/>
      <c r="N41" s="4"/>
      <c r="O41" s="4"/>
    </row>
    <row r="42" spans="1:15" ht="14.25">
      <c r="A42" s="4" t="s">
        <v>351</v>
      </c>
      <c r="B42" s="4" t="s">
        <v>148</v>
      </c>
      <c r="C42" s="21" t="s">
        <v>146</v>
      </c>
      <c r="D42" s="11">
        <v>4</v>
      </c>
      <c r="E42" s="11">
        <v>0</v>
      </c>
      <c r="F42" s="11" t="str">
        <f t="shared" si="10"/>
        <v>0</v>
      </c>
      <c r="G42" s="4">
        <f t="shared" si="11"/>
        <v>0</v>
      </c>
      <c r="H42" s="4">
        <f t="shared" si="6"/>
        <v>0</v>
      </c>
      <c r="I42" s="4">
        <f t="shared" si="7"/>
        <v>0</v>
      </c>
      <c r="J42" s="4" t="str">
        <f t="shared" si="8"/>
        <v>0</v>
      </c>
      <c r="K42" s="4">
        <f t="shared" si="9"/>
        <v>0</v>
      </c>
      <c r="L42" s="4"/>
      <c r="M42" s="4"/>
      <c r="N42" s="4"/>
      <c r="O42" s="4"/>
    </row>
    <row r="43" spans="1:15" ht="14.25">
      <c r="A43" s="4" t="s">
        <v>352</v>
      </c>
      <c r="B43" s="4" t="s">
        <v>151</v>
      </c>
      <c r="C43" s="21" t="s">
        <v>146</v>
      </c>
      <c r="D43" s="11">
        <v>4</v>
      </c>
      <c r="E43" s="11">
        <v>0</v>
      </c>
      <c r="F43" s="11" t="str">
        <f t="shared" si="10"/>
        <v>0</v>
      </c>
      <c r="G43" s="4">
        <f t="shared" si="11"/>
        <v>0</v>
      </c>
      <c r="H43" s="4">
        <f t="shared" si="6"/>
        <v>0</v>
      </c>
      <c r="I43" s="4">
        <f t="shared" si="7"/>
        <v>0</v>
      </c>
      <c r="J43" s="4" t="str">
        <f t="shared" si="8"/>
        <v>0</v>
      </c>
      <c r="K43" s="4">
        <f t="shared" si="9"/>
        <v>0</v>
      </c>
      <c r="L43" s="4"/>
      <c r="M43" s="4"/>
      <c r="N43" s="4"/>
      <c r="O43" s="4"/>
    </row>
    <row r="44" spans="1:15" ht="14.25">
      <c r="A44" s="4" t="s">
        <v>353</v>
      </c>
      <c r="B44" s="4" t="s">
        <v>149</v>
      </c>
      <c r="C44" s="21" t="s">
        <v>146</v>
      </c>
      <c r="D44" s="11">
        <v>1</v>
      </c>
      <c r="E44" s="11">
        <v>0</v>
      </c>
      <c r="F44" s="11" t="str">
        <f t="shared" si="10"/>
        <v>0</v>
      </c>
      <c r="G44" s="4">
        <f t="shared" si="11"/>
        <v>0</v>
      </c>
      <c r="H44" s="4">
        <f t="shared" si="6"/>
        <v>0</v>
      </c>
      <c r="I44" s="4">
        <f t="shared" si="7"/>
        <v>0</v>
      </c>
      <c r="J44" s="4" t="str">
        <f t="shared" si="8"/>
        <v>0</v>
      </c>
      <c r="K44" s="4">
        <f t="shared" si="9"/>
        <v>0</v>
      </c>
      <c r="L44" s="4"/>
      <c r="M44" s="4"/>
      <c r="N44" s="4"/>
      <c r="O44" s="4"/>
    </row>
    <row r="45" spans="1:15" ht="14.25">
      <c r="A45" s="4" t="s">
        <v>354</v>
      </c>
      <c r="B45" s="4" t="s">
        <v>221</v>
      </c>
      <c r="C45" s="21" t="s">
        <v>146</v>
      </c>
      <c r="D45" s="11">
        <v>4</v>
      </c>
      <c r="E45" s="11">
        <v>0</v>
      </c>
      <c r="F45" s="11" t="str">
        <f t="shared" si="10"/>
        <v>0</v>
      </c>
      <c r="G45" s="4">
        <f t="shared" si="11"/>
        <v>0</v>
      </c>
      <c r="H45" s="4">
        <f t="shared" si="6"/>
        <v>0</v>
      </c>
      <c r="I45" s="4">
        <f t="shared" si="7"/>
        <v>0</v>
      </c>
      <c r="J45" s="4" t="str">
        <f t="shared" si="8"/>
        <v>0</v>
      </c>
      <c r="K45" s="4">
        <f t="shared" si="9"/>
        <v>0</v>
      </c>
      <c r="L45" s="4"/>
      <c r="M45" s="4"/>
      <c r="N45" s="4"/>
      <c r="O45" s="4"/>
    </row>
    <row r="46" spans="1:15" ht="14.25">
      <c r="A46" s="4" t="s">
        <v>355</v>
      </c>
      <c r="B46" s="4" t="s">
        <v>220</v>
      </c>
      <c r="C46" s="21" t="s">
        <v>146</v>
      </c>
      <c r="D46" s="11">
        <v>4</v>
      </c>
      <c r="E46" s="11">
        <v>0</v>
      </c>
      <c r="F46" s="11" t="str">
        <f t="shared" si="10"/>
        <v>0</v>
      </c>
      <c r="G46" s="4">
        <f t="shared" si="11"/>
        <v>0</v>
      </c>
      <c r="H46" s="4">
        <f t="shared" si="6"/>
        <v>0</v>
      </c>
      <c r="I46" s="4">
        <f t="shared" si="7"/>
        <v>0</v>
      </c>
      <c r="J46" s="4" t="str">
        <f t="shared" si="8"/>
        <v>0</v>
      </c>
      <c r="K46" s="4">
        <f t="shared" si="9"/>
        <v>0</v>
      </c>
      <c r="L46" s="4"/>
      <c r="M46" s="4"/>
      <c r="N46" s="4"/>
      <c r="O46" s="4"/>
    </row>
    <row r="47" spans="1:15" ht="14.25">
      <c r="A47" s="4" t="s">
        <v>356</v>
      </c>
      <c r="B47" s="4" t="s">
        <v>357</v>
      </c>
      <c r="C47" s="21" t="s">
        <v>146</v>
      </c>
      <c r="D47" s="11">
        <v>4</v>
      </c>
      <c r="E47" s="11">
        <v>0</v>
      </c>
      <c r="F47" s="11" t="str">
        <f t="shared" si="10"/>
        <v>0</v>
      </c>
      <c r="G47" s="4">
        <f t="shared" si="11"/>
        <v>0</v>
      </c>
      <c r="H47" s="4">
        <f t="shared" si="6"/>
        <v>0</v>
      </c>
      <c r="I47" s="4">
        <f t="shared" si="7"/>
        <v>0</v>
      </c>
      <c r="J47" s="4" t="str">
        <f t="shared" si="8"/>
        <v>0</v>
      </c>
      <c r="K47" s="4">
        <f t="shared" si="9"/>
        <v>0</v>
      </c>
      <c r="L47" s="4"/>
      <c r="M47" s="4"/>
      <c r="N47" s="4"/>
      <c r="O47" s="4"/>
    </row>
    <row r="48" spans="1:15" ht="14.25">
      <c r="A48" s="4" t="s">
        <v>358</v>
      </c>
      <c r="B48" s="4" t="s">
        <v>359</v>
      </c>
      <c r="C48" s="21" t="s">
        <v>146</v>
      </c>
      <c r="D48" s="11">
        <v>3</v>
      </c>
      <c r="E48" s="11">
        <v>0</v>
      </c>
      <c r="F48" s="11" t="str">
        <f t="shared" si="10"/>
        <v>0</v>
      </c>
      <c r="G48" s="4">
        <f t="shared" si="11"/>
        <v>0</v>
      </c>
      <c r="H48" s="4">
        <f t="shared" si="6"/>
        <v>0</v>
      </c>
      <c r="I48" s="4">
        <f t="shared" si="7"/>
        <v>0</v>
      </c>
      <c r="J48" s="4" t="str">
        <f t="shared" si="8"/>
        <v>0</v>
      </c>
      <c r="K48" s="4">
        <f t="shared" si="9"/>
        <v>0</v>
      </c>
      <c r="L48" s="4"/>
      <c r="M48" s="4"/>
      <c r="N48" s="4"/>
      <c r="O48" s="4"/>
    </row>
    <row r="49" spans="1:15" ht="14.25">
      <c r="A49" s="4" t="s">
        <v>360</v>
      </c>
      <c r="B49" s="4" t="s">
        <v>361</v>
      </c>
      <c r="C49" s="21" t="s">
        <v>146</v>
      </c>
      <c r="D49" s="11">
        <v>3</v>
      </c>
      <c r="E49" s="11">
        <v>0</v>
      </c>
      <c r="F49" s="11" t="str">
        <f t="shared" si="10"/>
        <v>0</v>
      </c>
      <c r="G49" s="4">
        <f t="shared" si="11"/>
        <v>0</v>
      </c>
      <c r="H49" s="4">
        <f t="shared" si="6"/>
        <v>0</v>
      </c>
      <c r="I49" s="4">
        <f t="shared" si="7"/>
        <v>0</v>
      </c>
      <c r="J49" s="4" t="str">
        <f t="shared" si="8"/>
        <v>0</v>
      </c>
      <c r="K49" s="4">
        <f t="shared" si="9"/>
        <v>0</v>
      </c>
      <c r="L49" s="4"/>
      <c r="M49" s="4"/>
      <c r="N49" s="4"/>
      <c r="O49" s="4"/>
    </row>
    <row r="50" spans="1:15" ht="14.25">
      <c r="A50" s="12" t="s">
        <v>157</v>
      </c>
      <c r="B50" s="13" t="s">
        <v>158</v>
      </c>
      <c r="C50" s="14" t="s">
        <v>106</v>
      </c>
      <c r="D50" s="11">
        <v>0</v>
      </c>
      <c r="E50" s="11">
        <v>0</v>
      </c>
      <c r="F50" s="11" t="str">
        <f t="shared" si="10"/>
        <v>0</v>
      </c>
      <c r="G50" s="4">
        <f t="shared" si="11"/>
        <v>0</v>
      </c>
      <c r="H50" s="4">
        <f t="shared" si="6"/>
        <v>0</v>
      </c>
      <c r="I50" s="4">
        <f t="shared" si="7"/>
        <v>0</v>
      </c>
      <c r="J50" s="4" t="str">
        <f t="shared" si="8"/>
        <v>0</v>
      </c>
      <c r="K50" s="4">
        <f t="shared" si="9"/>
        <v>0</v>
      </c>
      <c r="L50" s="4"/>
      <c r="M50" s="4"/>
      <c r="N50" s="4"/>
      <c r="O50" s="4"/>
    </row>
    <row r="51" spans="1:15" ht="14.25">
      <c r="A51" s="12" t="s">
        <v>159</v>
      </c>
      <c r="B51" s="13" t="s">
        <v>160</v>
      </c>
      <c r="C51" s="14" t="s">
        <v>106</v>
      </c>
      <c r="D51" s="11">
        <v>0</v>
      </c>
      <c r="E51" s="11">
        <v>0</v>
      </c>
      <c r="F51" s="11" t="str">
        <f t="shared" si="10"/>
        <v>0</v>
      </c>
      <c r="G51" s="4">
        <f t="shared" si="11"/>
        <v>0</v>
      </c>
      <c r="H51" s="4">
        <f t="shared" si="6"/>
        <v>0</v>
      </c>
      <c r="I51" s="4">
        <f t="shared" si="7"/>
        <v>0</v>
      </c>
      <c r="J51" s="4" t="str">
        <f t="shared" si="8"/>
        <v>0</v>
      </c>
      <c r="K51" s="4">
        <f t="shared" si="9"/>
        <v>0</v>
      </c>
      <c r="L51" s="4"/>
      <c r="M51" s="4"/>
      <c r="N51" s="4"/>
      <c r="O51" s="4"/>
    </row>
    <row r="52" spans="1:15" ht="14.25">
      <c r="A52" s="12" t="s">
        <v>161</v>
      </c>
      <c r="B52" s="13" t="s">
        <v>162</v>
      </c>
      <c r="C52" s="14" t="s">
        <v>106</v>
      </c>
      <c r="D52" s="11">
        <v>0</v>
      </c>
      <c r="E52" s="11">
        <v>0</v>
      </c>
      <c r="F52" s="11" t="str">
        <f t="shared" si="10"/>
        <v>0</v>
      </c>
      <c r="G52" s="4">
        <f t="shared" si="11"/>
        <v>0</v>
      </c>
      <c r="H52" s="4">
        <f t="shared" si="6"/>
        <v>0</v>
      </c>
      <c r="I52" s="4">
        <f t="shared" si="7"/>
        <v>0</v>
      </c>
      <c r="J52" s="4" t="str">
        <f t="shared" si="8"/>
        <v>0</v>
      </c>
      <c r="K52" s="4">
        <f t="shared" si="9"/>
        <v>0</v>
      </c>
      <c r="L52" s="4"/>
      <c r="M52" s="4"/>
      <c r="N52" s="4"/>
      <c r="O52" s="4"/>
    </row>
    <row r="53" spans="1:15" ht="14.25">
      <c r="A53" s="12" t="s">
        <v>163</v>
      </c>
      <c r="B53" s="13" t="s">
        <v>164</v>
      </c>
      <c r="C53" s="14" t="s">
        <v>106</v>
      </c>
      <c r="D53" s="11">
        <v>0</v>
      </c>
      <c r="E53" s="11">
        <v>0</v>
      </c>
      <c r="F53" s="11" t="str">
        <f t="shared" si="10"/>
        <v>0</v>
      </c>
      <c r="G53" s="4">
        <f t="shared" si="11"/>
        <v>0</v>
      </c>
      <c r="H53" s="4">
        <f t="shared" si="6"/>
        <v>0</v>
      </c>
      <c r="I53" s="4">
        <f t="shared" si="7"/>
        <v>0</v>
      </c>
      <c r="J53" s="4" t="str">
        <f t="shared" si="8"/>
        <v>0</v>
      </c>
      <c r="K53" s="4">
        <f t="shared" si="9"/>
        <v>0</v>
      </c>
      <c r="L53" s="4"/>
      <c r="M53" s="4"/>
      <c r="N53" s="4"/>
      <c r="O53" s="4"/>
    </row>
    <row r="54" spans="1:15" ht="14.25">
      <c r="A54" s="12" t="s">
        <v>165</v>
      </c>
      <c r="B54" s="13" t="s">
        <v>166</v>
      </c>
      <c r="C54" s="14" t="s">
        <v>106</v>
      </c>
      <c r="D54" s="11">
        <v>0</v>
      </c>
      <c r="E54" s="11">
        <v>0</v>
      </c>
      <c r="F54" s="11" t="str">
        <f t="shared" si="10"/>
        <v>0</v>
      </c>
      <c r="G54" s="4">
        <f t="shared" si="11"/>
        <v>0</v>
      </c>
      <c r="H54" s="4">
        <f t="shared" si="6"/>
        <v>0</v>
      </c>
      <c r="I54" s="4">
        <f t="shared" si="7"/>
        <v>0</v>
      </c>
      <c r="J54" s="4" t="str">
        <f t="shared" si="8"/>
        <v>0</v>
      </c>
      <c r="K54" s="4">
        <f t="shared" si="9"/>
        <v>0</v>
      </c>
      <c r="L54" s="4"/>
      <c r="M54" s="4"/>
      <c r="N54" s="4"/>
      <c r="O54" s="4"/>
    </row>
    <row r="55" spans="1:15" ht="14.25">
      <c r="A55" s="12" t="s">
        <v>167</v>
      </c>
      <c r="B55" s="13" t="s">
        <v>168</v>
      </c>
      <c r="C55" s="14" t="s">
        <v>106</v>
      </c>
      <c r="D55" s="11">
        <v>0</v>
      </c>
      <c r="E55" s="11">
        <v>0</v>
      </c>
      <c r="F55" s="11" t="str">
        <f t="shared" si="10"/>
        <v>0</v>
      </c>
      <c r="G55" s="4">
        <f t="shared" si="11"/>
        <v>0</v>
      </c>
      <c r="H55" s="4">
        <f t="shared" si="6"/>
        <v>0</v>
      </c>
      <c r="I55" s="4">
        <f t="shared" si="7"/>
        <v>0</v>
      </c>
      <c r="J55" s="4" t="str">
        <f t="shared" si="8"/>
        <v>0</v>
      </c>
      <c r="K55" s="4">
        <f t="shared" si="9"/>
        <v>0</v>
      </c>
      <c r="L55" s="4"/>
      <c r="M55" s="4"/>
      <c r="N55" s="4"/>
      <c r="O55" s="4"/>
    </row>
    <row r="56" spans="1:15" ht="14.25">
      <c r="A56" s="12" t="s">
        <v>169</v>
      </c>
      <c r="B56" s="13" t="s">
        <v>170</v>
      </c>
      <c r="C56" s="14" t="s">
        <v>106</v>
      </c>
      <c r="D56" s="11">
        <v>0</v>
      </c>
      <c r="E56" s="11">
        <v>0</v>
      </c>
      <c r="F56" s="11" t="str">
        <f t="shared" si="10"/>
        <v>0</v>
      </c>
      <c r="G56" s="4">
        <f t="shared" si="11"/>
        <v>0</v>
      </c>
      <c r="H56" s="4">
        <f t="shared" si="6"/>
        <v>0</v>
      </c>
      <c r="I56" s="4">
        <f t="shared" si="7"/>
        <v>0</v>
      </c>
      <c r="J56" s="4" t="str">
        <f t="shared" si="8"/>
        <v>0</v>
      </c>
      <c r="K56" s="4">
        <f t="shared" si="9"/>
        <v>0</v>
      </c>
      <c r="L56" s="4"/>
      <c r="M56" s="4"/>
      <c r="N56" s="4"/>
      <c r="O56" s="4"/>
    </row>
    <row r="57" spans="1:15" ht="14.25">
      <c r="A57" s="12" t="s">
        <v>171</v>
      </c>
      <c r="B57" s="13" t="s">
        <v>172</v>
      </c>
      <c r="C57" s="14" t="s">
        <v>106</v>
      </c>
      <c r="D57" s="11">
        <v>0</v>
      </c>
      <c r="E57" s="11">
        <v>0</v>
      </c>
      <c r="F57" s="11" t="str">
        <f t="shared" si="10"/>
        <v>0</v>
      </c>
      <c r="G57" s="4">
        <f t="shared" si="11"/>
        <v>0</v>
      </c>
      <c r="H57" s="4">
        <f t="shared" si="6"/>
        <v>0</v>
      </c>
      <c r="I57" s="4">
        <f t="shared" si="7"/>
        <v>0</v>
      </c>
      <c r="J57" s="4" t="str">
        <f t="shared" si="8"/>
        <v>0</v>
      </c>
      <c r="K57" s="4">
        <f t="shared" si="9"/>
        <v>0</v>
      </c>
      <c r="L57" s="4"/>
      <c r="M57" s="4"/>
      <c r="N57" s="4"/>
      <c r="O57" s="4"/>
    </row>
    <row r="58" spans="1:15" ht="14.25">
      <c r="A58" s="12" t="s">
        <v>173</v>
      </c>
      <c r="B58" s="13" t="s">
        <v>174</v>
      </c>
      <c r="C58" s="14" t="s">
        <v>106</v>
      </c>
      <c r="D58" s="11">
        <v>0</v>
      </c>
      <c r="E58" s="11">
        <v>0</v>
      </c>
      <c r="F58" s="11" t="str">
        <f t="shared" si="10"/>
        <v>0</v>
      </c>
      <c r="G58" s="4">
        <f t="shared" si="11"/>
        <v>0</v>
      </c>
      <c r="H58" s="4">
        <f t="shared" si="6"/>
        <v>0</v>
      </c>
      <c r="I58" s="4">
        <f t="shared" si="7"/>
        <v>0</v>
      </c>
      <c r="J58" s="4" t="str">
        <f t="shared" si="8"/>
        <v>0</v>
      </c>
      <c r="K58" s="4">
        <f t="shared" si="9"/>
        <v>0</v>
      </c>
      <c r="L58" s="4"/>
      <c r="M58" s="4"/>
      <c r="N58" s="4"/>
      <c r="O58" s="4"/>
    </row>
    <row r="59" spans="1:15" ht="14.25">
      <c r="A59" s="12" t="s">
        <v>175</v>
      </c>
      <c r="B59" s="13" t="s">
        <v>176</v>
      </c>
      <c r="C59" s="14" t="s">
        <v>106</v>
      </c>
      <c r="D59" s="11">
        <v>0</v>
      </c>
      <c r="E59" s="11">
        <v>0</v>
      </c>
      <c r="F59" s="11" t="str">
        <f t="shared" si="10"/>
        <v>0</v>
      </c>
      <c r="G59" s="4">
        <f t="shared" si="11"/>
        <v>0</v>
      </c>
      <c r="H59" s="4">
        <f t="shared" si="6"/>
        <v>0</v>
      </c>
      <c r="I59" s="4">
        <f t="shared" si="7"/>
        <v>0</v>
      </c>
      <c r="J59" s="4" t="str">
        <f t="shared" si="8"/>
        <v>0</v>
      </c>
      <c r="K59" s="4">
        <f t="shared" si="9"/>
        <v>0</v>
      </c>
      <c r="L59" s="4"/>
      <c r="M59" s="4"/>
      <c r="N59" s="4"/>
      <c r="O59" s="4"/>
    </row>
    <row r="60" spans="1:15" ht="14.25">
      <c r="A60" s="12" t="s">
        <v>177</v>
      </c>
      <c r="B60" s="13" t="s">
        <v>178</v>
      </c>
      <c r="C60" s="14" t="s">
        <v>106</v>
      </c>
      <c r="D60" s="11">
        <v>0</v>
      </c>
      <c r="E60" s="11">
        <v>0</v>
      </c>
      <c r="F60" s="11" t="str">
        <f t="shared" si="10"/>
        <v>0</v>
      </c>
      <c r="G60" s="4">
        <f t="shared" si="11"/>
        <v>0</v>
      </c>
      <c r="H60" s="4">
        <f t="shared" si="6"/>
        <v>0</v>
      </c>
      <c r="I60" s="4">
        <f t="shared" si="7"/>
        <v>0</v>
      </c>
      <c r="J60" s="4" t="str">
        <f t="shared" si="8"/>
        <v>0</v>
      </c>
      <c r="K60" s="4">
        <f t="shared" si="9"/>
        <v>0</v>
      </c>
      <c r="L60" s="4"/>
      <c r="M60" s="4"/>
      <c r="N60" s="4"/>
      <c r="O60" s="4"/>
    </row>
    <row r="61" spans="1:15" ht="14.25">
      <c r="A61" s="12" t="s">
        <v>179</v>
      </c>
      <c r="B61" s="13" t="s">
        <v>180</v>
      </c>
      <c r="C61" s="14" t="s">
        <v>106</v>
      </c>
      <c r="D61" s="11">
        <v>0</v>
      </c>
      <c r="E61" s="11">
        <v>0</v>
      </c>
      <c r="F61" s="11" t="str">
        <f t="shared" si="10"/>
        <v>0</v>
      </c>
      <c r="G61" s="4">
        <f t="shared" si="11"/>
        <v>0</v>
      </c>
      <c r="H61" s="4">
        <f t="shared" si="6"/>
        <v>0</v>
      </c>
      <c r="I61" s="4">
        <f t="shared" si="7"/>
        <v>0</v>
      </c>
      <c r="J61" s="4" t="str">
        <f t="shared" si="8"/>
        <v>0</v>
      </c>
      <c r="K61" s="4">
        <f t="shared" si="9"/>
        <v>0</v>
      </c>
      <c r="L61" s="4"/>
      <c r="M61" s="4"/>
      <c r="N61" s="4"/>
      <c r="O61" s="4"/>
    </row>
    <row r="62" spans="1:15" ht="14.25">
      <c r="A62" s="12" t="s">
        <v>181</v>
      </c>
      <c r="B62" s="13" t="s">
        <v>182</v>
      </c>
      <c r="C62" s="14" t="s">
        <v>106</v>
      </c>
      <c r="D62" s="11">
        <v>0</v>
      </c>
      <c r="E62" s="11">
        <v>0</v>
      </c>
      <c r="F62" s="11" t="str">
        <f t="shared" si="10"/>
        <v>0</v>
      </c>
      <c r="G62" s="4">
        <f t="shared" si="11"/>
        <v>0</v>
      </c>
      <c r="H62" s="4">
        <f t="shared" si="6"/>
        <v>0</v>
      </c>
      <c r="I62" s="4">
        <f t="shared" si="7"/>
        <v>0</v>
      </c>
      <c r="J62" s="4" t="str">
        <f t="shared" si="8"/>
        <v>0</v>
      </c>
      <c r="K62" s="4">
        <f t="shared" si="9"/>
        <v>0</v>
      </c>
      <c r="L62" s="4"/>
      <c r="M62" s="4"/>
      <c r="N62" s="4"/>
      <c r="O62" s="4"/>
    </row>
    <row r="63" spans="1:15" ht="14.25">
      <c r="A63" s="9" t="s">
        <v>102</v>
      </c>
      <c r="B63" s="9"/>
      <c r="C63" s="4"/>
      <c r="D63" s="4"/>
      <c r="E63" s="4"/>
      <c r="F63" s="4"/>
      <c r="G63" s="4"/>
      <c r="H63" s="4">
        <f>SUM(H39:H62)</f>
        <v>0</v>
      </c>
      <c r="I63" s="4"/>
      <c r="J63" s="4"/>
      <c r="K63" s="4">
        <f>SUM(K4:K62)</f>
        <v>0</v>
      </c>
      <c r="L63" s="4"/>
      <c r="M63" s="4"/>
      <c r="N63" s="4"/>
      <c r="O63" s="4"/>
    </row>
  </sheetData>
  <sheetProtection/>
  <mergeCells count="1">
    <mergeCell ref="A1:O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内蒙古师范大学数科院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王庆鹏</dc:creator>
  <cp:keywords/>
  <dc:description/>
  <cp:lastModifiedBy>wqp</cp:lastModifiedBy>
  <cp:lastPrinted>2010-11-17T07:52:42Z</cp:lastPrinted>
  <dcterms:created xsi:type="dcterms:W3CDTF">2008-10-25T08:45:13Z</dcterms:created>
  <dcterms:modified xsi:type="dcterms:W3CDTF">2014-08-25T07:02:24Z</dcterms:modified>
  <cp:category/>
  <cp:version/>
  <cp:contentType/>
  <cp:contentStatus/>
</cp:coreProperties>
</file>